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2D75D37-5A00-4C1C-8A8E-AE6CE577B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6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/>
  <c r="A16" i="2"/>
  <c r="A17" i="2"/>
  <c r="A18" i="2"/>
  <c r="A19" i="2"/>
  <c r="A20" i="2"/>
  <c r="A21" i="2"/>
  <c r="A22" i="2"/>
  <c r="A23" i="2"/>
  <c r="A24" i="2"/>
  <c r="A13" i="2"/>
  <c r="D24" i="2"/>
  <c r="H24" i="2" s="1"/>
  <c r="D23" i="2"/>
  <c r="H23" i="2" s="1"/>
  <c r="D22" i="2"/>
  <c r="H22" i="2" s="1"/>
  <c r="D21" i="2"/>
  <c r="H21" i="2" s="1"/>
  <c r="D20" i="2"/>
  <c r="H20" i="2" s="1"/>
  <c r="D19" i="2"/>
  <c r="H19" i="2" s="1"/>
  <c r="D18" i="2"/>
  <c r="H18" i="2" s="1"/>
  <c r="D17" i="2"/>
  <c r="H17" i="2" s="1"/>
  <c r="D16" i="2"/>
  <c r="H16" i="2" s="1"/>
  <c r="D15" i="2"/>
  <c r="H15" i="2" s="1"/>
  <c r="D14" i="2"/>
  <c r="H14" i="2" s="1"/>
  <c r="D13" i="2"/>
  <c r="H13" i="2" s="1"/>
  <c r="D12" i="2"/>
  <c r="H12" i="2" s="1"/>
  <c r="H25" i="2" s="1"/>
  <c r="C35" i="2" s="1"/>
  <c r="E31" i="2" l="1"/>
  <c r="D35" i="2" s="1"/>
  <c r="E35" i="2" l="1"/>
</calcChain>
</file>

<file path=xl/sharedStrings.xml><?xml version="1.0" encoding="utf-8"?>
<sst xmlns="http://schemas.openxmlformats.org/spreadsheetml/2006/main" count="30" uniqueCount="29">
  <si>
    <t>สหกรณ์ออมทรัพย์กรมประชาสัมพันธ์ จำกัด</t>
  </si>
  <si>
    <t>(1)</t>
  </si>
  <si>
    <t>(2)</t>
  </si>
  <si>
    <t>(3)</t>
  </si>
  <si>
    <t>รวมเป็นเงินปันผลทั้งปี</t>
  </si>
  <si>
    <t>% เงินเฉลี่ยคืน</t>
  </si>
  <si>
    <t>ยอดเงินเฉลี่ยคืน</t>
  </si>
  <si>
    <t>เงินปันผล</t>
  </si>
  <si>
    <t>เงินเฉลี่ยคืน</t>
  </si>
  <si>
    <t>รวมทั้งสิ้น</t>
  </si>
  <si>
    <t>ยอดรวมปันผล+เฉลี่ยคืน</t>
  </si>
  <si>
    <t>ประมาณการ เงินปันผล และเงินเฉลี่ยคืน</t>
  </si>
  <si>
    <t>(1) x (2) ÷ (3)</t>
  </si>
  <si>
    <t>ประจำปีบัญชี 2569</t>
  </si>
  <si>
    <t>วิธีคำนวณ เงินปันผล  (ร้อยละ 5 )</t>
  </si>
  <si>
    <t>คำนวนจากยอดดอกเบี้ยเงินกู้สะสม ตั้งแต่วันที่ 1 ก.ค.2568 - 30 มิ.ย.2569 (ดูยอดจากช่องดอกเบี้ยสะสมในใบเสร็จประจำเดือน มิ.ย.69)</t>
  </si>
  <si>
    <t xml:space="preserve">วิธีคำนวณ เงินเฉลี่ยคืน (ร้อยละ 5) </t>
  </si>
  <si>
    <t>ดอกเบี้ยสะสม (30 มิ.ย. 69)</t>
  </si>
  <si>
    <t>วันที่ลง statement</t>
  </si>
  <si>
    <t>วันที่คิดปันผลถึง</t>
  </si>
  <si>
    <t>มูลค่าหุ้น</t>
  </si>
  <si>
    <t>อัตราดอกเบี้ย</t>
  </si>
  <si>
    <t>จำนวนวันในปี</t>
  </si>
  <si>
    <t>ลำดับ</t>
  </si>
  <si>
    <t xml:space="preserve">นายสหกรณ์  ออมทรัพย์  </t>
  </si>
  <si>
    <t>เลขที่สมาชิก</t>
  </si>
  <si>
    <t>ปันผลที่ได้</t>
  </si>
  <si>
    <t>จำนวนวันที่คิดปันผล</t>
  </si>
  <si>
    <t>09999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</si>
</sst>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1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b/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164" fontId="2" fillId="0" borderId="1" xfId="1" applyNumberFormat="1" applyFont="1" applyFill="1" applyBorder="1"/>
    <xf numFmtId="10" fontId="2" fillId="0" borderId="1" xfId="2" applyNumberFormat="1" applyFont="1" applyFill="1" applyBorder="1"/>
    <xf numFmtId="4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9" fontId="5" fillId="3" borderId="1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 applyAlignment="1"/>
    <xf numFmtId="4" fontId="3" fillId="0" borderId="1" xfId="0" applyNumberFormat="1" applyFont="1" applyBorder="1" applyAlignment="1"/>
    <xf numFmtId="43" fontId="3" fillId="0" borderId="1" xfId="1" applyFont="1" applyBorder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0</xdr:row>
      <xdr:rowOff>161925</xdr:rowOff>
    </xdr:from>
    <xdr:to>
      <xdr:col>4</xdr:col>
      <xdr:colOff>734256</xdr:colOff>
      <xdr:row>4</xdr:row>
      <xdr:rowOff>47625</xdr:rowOff>
    </xdr:to>
    <xdr:pic>
      <xdr:nvPicPr>
        <xdr:cNvPr id="2" name="Picture 2" descr="logo_bkk">
          <a:extLst>
            <a:ext uri="{FF2B5EF4-FFF2-40B4-BE49-F238E27FC236}">
              <a16:creationId xmlns:a16="http://schemas.microsoft.com/office/drawing/2014/main" id="{E3FC08CC-5FF9-4518-87DA-9B28800F6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161925"/>
          <a:ext cx="1105732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358CC-DF82-4396-8800-54A3340545AD}">
  <dimension ref="A3:H37"/>
  <sheetViews>
    <sheetView tabSelected="1" workbookViewId="0">
      <selection activeCell="A30" sqref="A30:B30"/>
    </sheetView>
  </sheetViews>
  <sheetFormatPr defaultColWidth="9" defaultRowHeight="27"/>
  <cols>
    <col min="1" max="1" width="13.28515625" style="1" customWidth="1"/>
    <col min="2" max="2" width="15.5703125" style="1" customWidth="1"/>
    <col min="3" max="3" width="16.7109375" style="2" customWidth="1"/>
    <col min="4" max="5" width="15.5703125" style="3" customWidth="1"/>
    <col min="6" max="7" width="15.5703125" style="2" customWidth="1"/>
    <col min="8" max="8" width="16.7109375" style="1" customWidth="1"/>
    <col min="9" max="16384" width="9" style="1"/>
  </cols>
  <sheetData>
    <row r="3" spans="1:8" ht="12.75" customHeight="1"/>
    <row r="5" spans="1:8">
      <c r="A5" s="4" t="s">
        <v>11</v>
      </c>
      <c r="B5" s="4"/>
      <c r="C5" s="4"/>
      <c r="D5" s="4"/>
      <c r="E5" s="4"/>
      <c r="F5" s="4"/>
      <c r="G5" s="4"/>
      <c r="H5" s="4"/>
    </row>
    <row r="6" spans="1:8">
      <c r="A6" s="4" t="s">
        <v>0</v>
      </c>
      <c r="B6" s="4"/>
      <c r="C6" s="4"/>
      <c r="D6" s="4"/>
      <c r="E6" s="4"/>
      <c r="F6" s="4"/>
      <c r="G6" s="4"/>
      <c r="H6" s="4"/>
    </row>
    <row r="7" spans="1:8">
      <c r="A7" s="4" t="s">
        <v>13</v>
      </c>
      <c r="B7" s="4"/>
      <c r="C7" s="4"/>
      <c r="D7" s="4"/>
      <c r="E7" s="4"/>
      <c r="F7" s="4"/>
      <c r="G7" s="4"/>
      <c r="H7" s="4"/>
    </row>
    <row r="8" spans="1:8">
      <c r="A8" s="5" t="s">
        <v>24</v>
      </c>
      <c r="B8" s="6"/>
      <c r="C8" s="45" t="s">
        <v>25</v>
      </c>
      <c r="D8" s="46" t="s">
        <v>28</v>
      </c>
      <c r="E8" s="6"/>
      <c r="F8" s="6"/>
      <c r="G8" s="6"/>
    </row>
    <row r="9" spans="1:8">
      <c r="A9" s="7" t="s">
        <v>14</v>
      </c>
    </row>
    <row r="10" spans="1:8" ht="17.25" customHeight="1"/>
    <row r="11" spans="1:8" s="6" customFormat="1" ht="54">
      <c r="A11" s="31" t="s">
        <v>23</v>
      </c>
      <c r="B11" s="32" t="s">
        <v>18</v>
      </c>
      <c r="C11" s="32" t="s">
        <v>19</v>
      </c>
      <c r="D11" s="32" t="s">
        <v>27</v>
      </c>
      <c r="E11" s="33" t="s">
        <v>20</v>
      </c>
      <c r="F11" s="34" t="s">
        <v>21</v>
      </c>
      <c r="G11" s="32" t="s">
        <v>22</v>
      </c>
      <c r="H11" s="32" t="s">
        <v>26</v>
      </c>
    </row>
    <row r="12" spans="1:8" s="7" customFormat="1">
      <c r="A12" s="23">
        <v>1</v>
      </c>
      <c r="B12" s="24">
        <v>244166</v>
      </c>
      <c r="C12" s="24">
        <v>244531</v>
      </c>
      <c r="D12" s="25">
        <f>C12-B12</f>
        <v>365</v>
      </c>
      <c r="E12" s="26">
        <v>1000000</v>
      </c>
      <c r="F12" s="27">
        <v>0.05</v>
      </c>
      <c r="G12" s="25">
        <v>365</v>
      </c>
      <c r="H12" s="28">
        <f>D12*E12*F12/G12</f>
        <v>50000</v>
      </c>
    </row>
    <row r="13" spans="1:8">
      <c r="A13" s="29">
        <f>+A12+1</f>
        <v>2</v>
      </c>
      <c r="B13" s="24">
        <v>244196</v>
      </c>
      <c r="C13" s="24">
        <v>244531</v>
      </c>
      <c r="D13" s="25">
        <f>C13-B13</f>
        <v>335</v>
      </c>
      <c r="E13" s="30">
        <v>10000</v>
      </c>
      <c r="F13" s="27">
        <v>0.05</v>
      </c>
      <c r="G13" s="25">
        <v>365</v>
      </c>
      <c r="H13" s="28">
        <f t="shared" ref="H13:H24" si="0">D13*E13*F13/G13</f>
        <v>458.90410958904107</v>
      </c>
    </row>
    <row r="14" spans="1:8">
      <c r="A14" s="29">
        <f t="shared" ref="A14:A24" si="1">+A13+1</f>
        <v>3</v>
      </c>
      <c r="B14" s="24">
        <v>244227</v>
      </c>
      <c r="C14" s="24">
        <v>244531</v>
      </c>
      <c r="D14" s="25">
        <f t="shared" ref="D14:D22" si="2">C14-B14</f>
        <v>304</v>
      </c>
      <c r="E14" s="30">
        <v>10000</v>
      </c>
      <c r="F14" s="27">
        <v>0.05</v>
      </c>
      <c r="G14" s="25">
        <v>365</v>
      </c>
      <c r="H14" s="28">
        <f t="shared" si="0"/>
        <v>416.43835616438355</v>
      </c>
    </row>
    <row r="15" spans="1:8">
      <c r="A15" s="29">
        <f t="shared" si="1"/>
        <v>4</v>
      </c>
      <c r="B15" s="24">
        <v>244257</v>
      </c>
      <c r="C15" s="24">
        <v>244531</v>
      </c>
      <c r="D15" s="25">
        <f t="shared" si="2"/>
        <v>274</v>
      </c>
      <c r="E15" s="30">
        <v>10000</v>
      </c>
      <c r="F15" s="27">
        <v>0.05</v>
      </c>
      <c r="G15" s="25">
        <v>365</v>
      </c>
      <c r="H15" s="28">
        <f t="shared" si="0"/>
        <v>375.34246575342468</v>
      </c>
    </row>
    <row r="16" spans="1:8">
      <c r="A16" s="29">
        <f t="shared" si="1"/>
        <v>5</v>
      </c>
      <c r="B16" s="24">
        <v>244288</v>
      </c>
      <c r="C16" s="24">
        <v>244531</v>
      </c>
      <c r="D16" s="25">
        <f t="shared" si="2"/>
        <v>243</v>
      </c>
      <c r="E16" s="30">
        <v>10000</v>
      </c>
      <c r="F16" s="27">
        <v>0.05</v>
      </c>
      <c r="G16" s="25">
        <v>365</v>
      </c>
      <c r="H16" s="28">
        <f t="shared" si="0"/>
        <v>332.8767123287671</v>
      </c>
    </row>
    <row r="17" spans="1:8">
      <c r="A17" s="29">
        <f t="shared" si="1"/>
        <v>6</v>
      </c>
      <c r="B17" s="24">
        <v>244318</v>
      </c>
      <c r="C17" s="24">
        <v>244531</v>
      </c>
      <c r="D17" s="25">
        <f t="shared" si="2"/>
        <v>213</v>
      </c>
      <c r="E17" s="30">
        <v>10000</v>
      </c>
      <c r="F17" s="27">
        <v>0.05</v>
      </c>
      <c r="G17" s="25">
        <v>365</v>
      </c>
      <c r="H17" s="28">
        <f t="shared" si="0"/>
        <v>291.78082191780823</v>
      </c>
    </row>
    <row r="18" spans="1:8">
      <c r="A18" s="29">
        <f t="shared" si="1"/>
        <v>7</v>
      </c>
      <c r="B18" s="24">
        <v>244349</v>
      </c>
      <c r="C18" s="24">
        <v>244531</v>
      </c>
      <c r="D18" s="25">
        <f t="shared" si="2"/>
        <v>182</v>
      </c>
      <c r="E18" s="30">
        <v>10000</v>
      </c>
      <c r="F18" s="27">
        <v>0.05</v>
      </c>
      <c r="G18" s="25">
        <v>365</v>
      </c>
      <c r="H18" s="28">
        <f t="shared" si="0"/>
        <v>249.31506849315068</v>
      </c>
    </row>
    <row r="19" spans="1:8">
      <c r="A19" s="29">
        <f t="shared" si="1"/>
        <v>8</v>
      </c>
      <c r="B19" s="24">
        <v>244380</v>
      </c>
      <c r="C19" s="24">
        <v>244531</v>
      </c>
      <c r="D19" s="25">
        <f t="shared" si="2"/>
        <v>151</v>
      </c>
      <c r="E19" s="30">
        <v>10000</v>
      </c>
      <c r="F19" s="27">
        <v>0.05</v>
      </c>
      <c r="G19" s="25">
        <v>365</v>
      </c>
      <c r="H19" s="28">
        <f t="shared" si="0"/>
        <v>206.84931506849315</v>
      </c>
    </row>
    <row r="20" spans="1:8">
      <c r="A20" s="29">
        <f t="shared" si="1"/>
        <v>9</v>
      </c>
      <c r="B20" s="24">
        <v>244408</v>
      </c>
      <c r="C20" s="24">
        <v>244531</v>
      </c>
      <c r="D20" s="25">
        <f t="shared" si="2"/>
        <v>123</v>
      </c>
      <c r="E20" s="30">
        <v>10000</v>
      </c>
      <c r="F20" s="27">
        <v>0.05</v>
      </c>
      <c r="G20" s="25">
        <v>365</v>
      </c>
      <c r="H20" s="28">
        <f t="shared" si="0"/>
        <v>168.49315068493149</v>
      </c>
    </row>
    <row r="21" spans="1:8">
      <c r="A21" s="29">
        <f t="shared" si="1"/>
        <v>10</v>
      </c>
      <c r="B21" s="24">
        <v>244439</v>
      </c>
      <c r="C21" s="24">
        <v>244531</v>
      </c>
      <c r="D21" s="25">
        <f t="shared" si="2"/>
        <v>92</v>
      </c>
      <c r="E21" s="30">
        <v>10000</v>
      </c>
      <c r="F21" s="27">
        <v>0.05</v>
      </c>
      <c r="G21" s="25">
        <v>365</v>
      </c>
      <c r="H21" s="28">
        <f t="shared" si="0"/>
        <v>126.02739726027397</v>
      </c>
    </row>
    <row r="22" spans="1:8">
      <c r="A22" s="29">
        <f t="shared" si="1"/>
        <v>11</v>
      </c>
      <c r="B22" s="24">
        <v>244469</v>
      </c>
      <c r="C22" s="24">
        <v>244531</v>
      </c>
      <c r="D22" s="25">
        <f t="shared" si="2"/>
        <v>62</v>
      </c>
      <c r="E22" s="30">
        <v>10000</v>
      </c>
      <c r="F22" s="27">
        <v>0.05</v>
      </c>
      <c r="G22" s="25">
        <v>365</v>
      </c>
      <c r="H22" s="28">
        <f t="shared" si="0"/>
        <v>84.93150684931507</v>
      </c>
    </row>
    <row r="23" spans="1:8">
      <c r="A23" s="29">
        <f t="shared" si="1"/>
        <v>12</v>
      </c>
      <c r="B23" s="24">
        <v>244500</v>
      </c>
      <c r="C23" s="24">
        <v>244531</v>
      </c>
      <c r="D23" s="25">
        <f>C23-B23</f>
        <v>31</v>
      </c>
      <c r="E23" s="30">
        <v>10000</v>
      </c>
      <c r="F23" s="27">
        <v>0.05</v>
      </c>
      <c r="G23" s="25">
        <v>365</v>
      </c>
      <c r="H23" s="28">
        <f t="shared" si="0"/>
        <v>42.465753424657535</v>
      </c>
    </row>
    <row r="24" spans="1:8">
      <c r="A24" s="29">
        <f t="shared" si="1"/>
        <v>13</v>
      </c>
      <c r="B24" s="24">
        <v>244530</v>
      </c>
      <c r="C24" s="24">
        <v>244531</v>
      </c>
      <c r="D24" s="25">
        <f>C24-B24</f>
        <v>1</v>
      </c>
      <c r="E24" s="30">
        <v>10000</v>
      </c>
      <c r="F24" s="27">
        <v>0.05</v>
      </c>
      <c r="G24" s="25">
        <v>365</v>
      </c>
      <c r="H24" s="28">
        <f t="shared" si="0"/>
        <v>1.3698630136986301</v>
      </c>
    </row>
    <row r="25" spans="1:8" ht="33.75" customHeight="1">
      <c r="C25" s="1"/>
      <c r="D25" s="1"/>
      <c r="E25" s="1"/>
      <c r="F25" s="3"/>
      <c r="G25" s="22" t="s">
        <v>4</v>
      </c>
      <c r="H25" s="44">
        <f>SUM(H12:H24)</f>
        <v>52754.794520547963</v>
      </c>
    </row>
    <row r="27" spans="1:8">
      <c r="A27" s="7" t="s">
        <v>16</v>
      </c>
    </row>
    <row r="28" spans="1:8">
      <c r="A28" s="1" t="s">
        <v>15</v>
      </c>
    </row>
    <row r="29" spans="1:8">
      <c r="A29" s="35" t="s">
        <v>17</v>
      </c>
      <c r="B29" s="36"/>
      <c r="C29" s="8" t="s">
        <v>5</v>
      </c>
      <c r="D29" s="9"/>
      <c r="E29" s="10" t="s">
        <v>6</v>
      </c>
      <c r="F29" s="10"/>
    </row>
    <row r="30" spans="1:8">
      <c r="A30" s="37" t="s">
        <v>1</v>
      </c>
      <c r="B30" s="38"/>
      <c r="C30" s="11" t="s">
        <v>2</v>
      </c>
      <c r="D30" s="12" t="s">
        <v>3</v>
      </c>
      <c r="E30" s="13" t="s">
        <v>12</v>
      </c>
      <c r="F30" s="13"/>
    </row>
    <row r="31" spans="1:8">
      <c r="A31" s="39">
        <v>10000</v>
      </c>
      <c r="B31" s="40"/>
      <c r="C31" s="14">
        <v>5</v>
      </c>
      <c r="D31" s="15">
        <v>100</v>
      </c>
      <c r="E31" s="16">
        <f>+A31*C31/D31</f>
        <v>500</v>
      </c>
      <c r="F31" s="16"/>
    </row>
    <row r="32" spans="1:8">
      <c r="B32" s="17"/>
    </row>
    <row r="33" spans="1:8">
      <c r="H33" s="2"/>
    </row>
    <row r="34" spans="1:8">
      <c r="A34" s="19" t="s">
        <v>13</v>
      </c>
      <c r="B34" s="19"/>
      <c r="C34" s="18" t="s">
        <v>7</v>
      </c>
      <c r="D34" s="42" t="s">
        <v>8</v>
      </c>
      <c r="E34" s="18" t="s">
        <v>9</v>
      </c>
    </row>
    <row r="35" spans="1:8">
      <c r="A35" s="41" t="s">
        <v>10</v>
      </c>
      <c r="B35" s="41"/>
      <c r="C35" s="20">
        <f>+H25</f>
        <v>52754.794520547963</v>
      </c>
      <c r="D35" s="43">
        <f>+E31</f>
        <v>500</v>
      </c>
      <c r="E35" s="20">
        <f>+C35+D35</f>
        <v>53254.794520547963</v>
      </c>
    </row>
    <row r="37" spans="1:8">
      <c r="C37" s="21"/>
    </row>
  </sheetData>
  <mergeCells count="12">
    <mergeCell ref="A29:B29"/>
    <mergeCell ref="A30:B30"/>
    <mergeCell ref="A31:B31"/>
    <mergeCell ref="A34:B34"/>
    <mergeCell ref="A35:B35"/>
    <mergeCell ref="A5:H5"/>
    <mergeCell ref="A6:H6"/>
    <mergeCell ref="A7:H7"/>
    <mergeCell ref="C29:D29"/>
    <mergeCell ref="E29:F29"/>
    <mergeCell ref="E30:F30"/>
    <mergeCell ref="E31:F3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prdsc pa</cp:lastModifiedBy>
  <cp:lastPrinted>2026-06-30T12:13:23Z</cp:lastPrinted>
  <dcterms:created xsi:type="dcterms:W3CDTF">2017-09-07T06:36:44Z</dcterms:created>
  <dcterms:modified xsi:type="dcterms:W3CDTF">2026-06-30T12:14:11Z</dcterms:modified>
</cp:coreProperties>
</file>