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takan.int\OneDrive - TOKIO MARINE LIFE INSURANCE (THAILAND)PCL\Desktop\สหกรณ์ Discount\#2024\"/>
    </mc:Choice>
  </mc:AlternateContent>
  <xr:revisionPtr revIDLastSave="0" documentId="13_ncr:1_{411CFBC8-FDF8-431E-81DC-EA0C9BB33A4A}" xr6:coauthVersionLast="47" xr6:coauthVersionMax="47" xr10:uidLastSave="{00000000-0000-0000-0000-000000000000}"/>
  <workbookProtection workbookAlgorithmName="SHA-512" workbookHashValue="qWpf/D53Iwr13sIHoKpeA8Lq80OhkQenhoXTSgrrvO8AXQl4P1A7/qaRU60LVVVipKulDmEWGlutQ7CjxJMW8w==" workbookSaltValue="wZFEAQ6LDGPylhrHBWQqFA==" workbookSpinCount="100000" lockStructure="1"/>
  <bookViews>
    <workbookView xWindow="-108" yWindow="-108" windowWidth="23256" windowHeight="12456" xr2:uid="{00000000-000D-0000-FFFF-FFFF00000000}"/>
  </bookViews>
  <sheets>
    <sheet name="Premium Calculation" sheetId="1" r:id="rId1"/>
    <sheet name="Premium Rate" sheetId="2" state="hidden" r:id="rId2"/>
    <sheet name="Drop  Down" sheetId="3" state="hidden" r:id="rId3"/>
    <sheet name="MRT7 Male" sheetId="5" state="hidden" r:id="rId4"/>
    <sheet name="MRT7 Female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2" i="3"/>
  <c r="B23" i="3"/>
  <c r="B24" i="3"/>
  <c r="B25" i="3" s="1"/>
  <c r="B26" i="3" s="1"/>
  <c r="B27" i="3" s="1"/>
  <c r="B28" i="3" s="1"/>
  <c r="B29" i="3" s="1"/>
  <c r="B30" i="3" s="1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32" i="2"/>
  <c r="L10" i="1"/>
  <c r="G12" i="1"/>
  <c r="B3" i="3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M4" i="1" l="1"/>
  <c r="L4" i="1"/>
  <c r="M3" i="1"/>
  <c r="L3" i="1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L5" i="1" l="1"/>
  <c r="M5" i="1"/>
  <c r="F5" i="1" l="1"/>
  <c r="H5" i="1"/>
  <c r="D5" i="1" l="1"/>
  <c r="L7" i="1" s="1"/>
  <c r="L8" i="1" l="1"/>
  <c r="H9" i="1"/>
  <c r="D3" i="3"/>
  <c r="D4" i="3" s="1"/>
  <c r="D5" i="3" s="1"/>
  <c r="D6" i="3" s="1"/>
  <c r="D7" i="3" s="1"/>
  <c r="D8" i="3" s="1"/>
  <c r="D9" i="3" s="1"/>
  <c r="D10" i="3" s="1"/>
  <c r="D11" i="3" s="1"/>
  <c r="D12" i="3" s="1"/>
  <c r="D13" i="3" s="1"/>
  <c r="C3" i="3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D9" i="1" l="1"/>
  <c r="H12" i="1" l="1"/>
  <c r="H11" i="1" s="1"/>
  <c r="F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Thipsukol Phitaksirisak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Thipsukol Phitaksirisak:</t>
        </r>
        <r>
          <rPr>
            <sz val="9"/>
            <color indexed="81"/>
            <rFont val="Tahoma"/>
            <family val="2"/>
          </rPr>
          <t xml:space="preserve">
Risk Commencement Date (RCD)</t>
        </r>
      </text>
    </comment>
  </commentList>
</comments>
</file>

<file path=xl/sharedStrings.xml><?xml version="1.0" encoding="utf-8"?>
<sst xmlns="http://schemas.openxmlformats.org/spreadsheetml/2006/main" count="807" uniqueCount="33">
  <si>
    <t>อายุ</t>
  </si>
  <si>
    <t>Gender</t>
  </si>
  <si>
    <t>Covearge</t>
  </si>
  <si>
    <t>Date</t>
  </si>
  <si>
    <t>M</t>
  </si>
  <si>
    <t>F</t>
  </si>
  <si>
    <t>Month</t>
  </si>
  <si>
    <t>Year</t>
  </si>
  <si>
    <t xml:space="preserve">Risk Commencement Date </t>
  </si>
  <si>
    <t>Birthday</t>
  </si>
  <si>
    <t>วันเกิด</t>
  </si>
  <si>
    <t>ระยะความคุ้มครอง</t>
  </si>
  <si>
    <t>ทุนประกันภัย</t>
  </si>
  <si>
    <t>เบี้ยประกันภัย</t>
  </si>
  <si>
    <t>ระยะชำระเบี้ย</t>
  </si>
  <si>
    <t>เพศ</t>
  </si>
  <si>
    <t>เดือนเกิด</t>
  </si>
  <si>
    <t>ปีเกิด</t>
  </si>
  <si>
    <t>วัน/เดือน/ปีเกิด</t>
  </si>
  <si>
    <t>Product Code</t>
  </si>
  <si>
    <t>Coverage Term</t>
  </si>
  <si>
    <t>ส่วนลดเบี้ยประกันภัย</t>
  </si>
  <si>
    <t>Today</t>
  </si>
  <si>
    <t>DOB</t>
  </si>
  <si>
    <t>Age Up &amp; Down</t>
  </si>
  <si>
    <t>Age</t>
  </si>
  <si>
    <t>Date+Month</t>
  </si>
  <si>
    <t>ระยะเวลาเอาประกันภัย</t>
  </si>
  <si>
    <t>-</t>
  </si>
  <si>
    <t>KEY</t>
  </si>
  <si>
    <t>อายุ
(ปี)</t>
  </si>
  <si>
    <t>MRT7</t>
  </si>
  <si>
    <t>คำนวณเบี้ยประกันภัย - เสียชีวิตอย่างเดียว (ทุนประกันภัยลดลง) : MRT7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</si>
</sst>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Calibri"/>
      <family val="2"/>
      <charset val="22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222"/>
      <scheme val="minor"/>
    </font>
    <font>
      <b/>
      <sz val="10"/>
      <name val="Tahoma"/>
      <family val="2"/>
    </font>
    <font>
      <sz val="18"/>
      <name val="Tahoma"/>
      <family val="2"/>
    </font>
    <font>
      <b/>
      <sz val="18"/>
      <name val="Tahoma"/>
      <family val="2"/>
    </font>
    <font>
      <sz val="18"/>
      <color theme="1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0"/>
      <color rgb="FFFF0000"/>
      <name val="Tahoma"/>
      <family val="2"/>
    </font>
    <font>
      <sz val="10"/>
      <color theme="3" tint="0.3999755851924192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2" fontId="2" fillId="0" borderId="16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9" fillId="8" borderId="11" xfId="0" applyFont="1" applyFill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" fontId="11" fillId="8" borderId="1" xfId="0" applyNumberFormat="1" applyFont="1" applyFill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0" xfId="0" applyFont="1"/>
    <xf numFmtId="0" fontId="9" fillId="8" borderId="11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hidden="1"/>
    </xf>
    <xf numFmtId="0" fontId="13" fillId="7" borderId="0" xfId="0" applyFont="1" applyFill="1" applyAlignment="1" applyProtection="1">
      <alignment horizontal="center" vertical="center"/>
      <protection hidden="1"/>
    </xf>
    <xf numFmtId="9" fontId="14" fillId="7" borderId="0" xfId="0" applyNumberFormat="1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hidden="1"/>
    </xf>
    <xf numFmtId="0" fontId="14" fillId="2" borderId="5" xfId="0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2" borderId="6" xfId="0" applyFont="1" applyFill="1" applyBorder="1" applyAlignment="1" applyProtection="1">
      <alignment vertical="center"/>
      <protection hidden="1"/>
    </xf>
    <xf numFmtId="1" fontId="3" fillId="0" borderId="0" xfId="0" applyNumberFormat="1" applyFont="1" applyAlignment="1" applyProtection="1">
      <alignment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2" fillId="5" borderId="6" xfId="0" applyFont="1" applyFill="1" applyBorder="1" applyAlignment="1" applyProtection="1">
      <alignment vertical="center"/>
      <protection hidden="1"/>
    </xf>
    <xf numFmtId="0" fontId="13" fillId="5" borderId="0" xfId="0" applyFont="1" applyFill="1" applyAlignment="1" applyProtection="1">
      <alignment vertical="center"/>
      <protection hidden="1"/>
    </xf>
    <xf numFmtId="14" fontId="2" fillId="6" borderId="1" xfId="0" applyNumberFormat="1" applyFont="1" applyFill="1" applyBorder="1" applyAlignment="1" applyProtection="1">
      <alignment horizontal="center" vertical="center"/>
      <protection hidden="1"/>
    </xf>
    <xf numFmtId="0" fontId="14" fillId="5" borderId="0" xfId="0" applyFont="1" applyFill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locked="0"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/>
    <xf numFmtId="1" fontId="15" fillId="0" borderId="0" xfId="0" applyNumberFormat="1" applyFont="1" applyAlignment="1" applyProtection="1">
      <alignment vertical="center"/>
      <protection hidden="1"/>
    </xf>
    <xf numFmtId="1" fontId="2" fillId="4" borderId="1" xfId="0" applyNumberFormat="1" applyFont="1" applyFill="1" applyBorder="1" applyAlignment="1" applyProtection="1">
      <alignment horizontal="center" vertical="center"/>
      <protection hidden="1"/>
    </xf>
    <xf numFmtId="14" fontId="2" fillId="4" borderId="1" xfId="0" applyNumberFormat="1" applyFont="1" applyFill="1" applyBorder="1" applyAlignment="1" applyProtection="1">
      <alignment horizontal="center" vertical="center"/>
      <protection hidden="1"/>
    </xf>
    <xf numFmtId="2" fontId="2" fillId="5" borderId="0" xfId="0" applyNumberFormat="1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16" fillId="5" borderId="0" xfId="0" applyFont="1" applyFill="1" applyAlignme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0" fontId="16" fillId="5" borderId="6" xfId="0" applyFont="1" applyFill="1" applyBorder="1" applyAlignment="1" applyProtection="1">
      <alignment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locked="0" hidden="1"/>
    </xf>
    <xf numFmtId="3" fontId="2" fillId="4" borderId="1" xfId="0" applyNumberFormat="1" applyFont="1" applyFill="1" applyBorder="1" applyAlignment="1" applyProtection="1">
      <alignment horizontal="center" vertical="center"/>
      <protection hidden="1"/>
    </xf>
    <xf numFmtId="164" fontId="2" fillId="5" borderId="0" xfId="1" applyNumberFormat="1" applyFont="1" applyFill="1" applyBorder="1" applyAlignment="1" applyProtection="1">
      <alignment vertical="center"/>
      <protection hidden="1"/>
    </xf>
    <xf numFmtId="0" fontId="2" fillId="5" borderId="7" xfId="0" applyFont="1" applyFill="1" applyBorder="1" applyAlignment="1" applyProtection="1">
      <alignment vertical="center"/>
      <protection hidden="1"/>
    </xf>
    <xf numFmtId="0" fontId="2" fillId="5" borderId="8" xfId="0" applyFont="1" applyFill="1" applyBorder="1" applyAlignment="1" applyProtection="1">
      <alignment vertical="center"/>
      <protection hidden="1"/>
    </xf>
    <xf numFmtId="0" fontId="2" fillId="5" borderId="8" xfId="0" applyFont="1" applyFill="1" applyBorder="1" applyAlignment="1" applyProtection="1">
      <alignment horizontal="center" vertical="center"/>
      <protection hidden="1"/>
    </xf>
    <xf numFmtId="0" fontId="16" fillId="5" borderId="8" xfId="0" applyFont="1" applyFill="1" applyBorder="1" applyAlignment="1" applyProtection="1">
      <alignment vertical="center"/>
      <protection hidden="1"/>
    </xf>
    <xf numFmtId="0" fontId="16" fillId="5" borderId="9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AE17"/>
  <sheetViews>
    <sheetView tabSelected="1" topLeftCell="A2" zoomScale="85" zoomScaleNormal="85" workbookViewId="0">
      <selection activeCell="O29" sqref="O29"/>
    </sheetView>
  </sheetViews>
  <sheetFormatPr defaultColWidth="8.77734375" defaultRowHeight="13.2"/>
  <cols>
    <col min="1" max="1" width="1.6640625" style="48" customWidth="1"/>
    <col min="2" max="2" width="1.77734375" style="48" customWidth="1"/>
    <col min="3" max="3" width="23.5546875" style="48" bestFit="1" customWidth="1"/>
    <col min="4" max="4" width="10.5546875" style="48" bestFit="1" customWidth="1"/>
    <col min="5" max="5" width="15.44140625" style="48" bestFit="1" customWidth="1"/>
    <col min="6" max="6" width="10.5546875" style="48" bestFit="1" customWidth="1"/>
    <col min="7" max="7" width="17.21875" style="48" bestFit="1" customWidth="1"/>
    <col min="8" max="8" width="10.5546875" style="48" bestFit="1" customWidth="1"/>
    <col min="9" max="9" width="7.77734375" style="48" customWidth="1"/>
    <col min="10" max="10" width="9.21875" style="48" customWidth="1"/>
    <col min="11" max="11" width="20.77734375" style="11" hidden="1" customWidth="1"/>
    <col min="12" max="12" width="6" style="52" hidden="1" customWidth="1"/>
    <col min="13" max="13" width="4.21875" style="52" hidden="1" customWidth="1"/>
    <col min="14" max="31" width="8.77734375" style="52"/>
    <col min="32" max="16384" width="8.77734375" style="48"/>
  </cols>
  <sheetData>
    <row r="1" spans="2:13" ht="13.8" hidden="1" thickBot="1">
      <c r="C1" s="49" t="s">
        <v>21</v>
      </c>
      <c r="D1" s="50">
        <v>0.2</v>
      </c>
      <c r="E1" s="51"/>
      <c r="F1" s="51"/>
      <c r="G1" s="51"/>
      <c r="H1" s="51"/>
    </row>
    <row r="2" spans="2:13">
      <c r="B2" s="53"/>
      <c r="C2" s="54"/>
      <c r="D2" s="54"/>
      <c r="E2" s="54"/>
      <c r="F2" s="54"/>
      <c r="G2" s="54"/>
      <c r="H2" s="54"/>
      <c r="I2" s="55"/>
      <c r="L2" s="52" t="s">
        <v>22</v>
      </c>
      <c r="M2" s="52" t="s">
        <v>23</v>
      </c>
    </row>
    <row r="3" spans="2:13">
      <c r="B3" s="56"/>
      <c r="C3" s="57" t="s">
        <v>32</v>
      </c>
      <c r="D3" s="57"/>
      <c r="E3" s="57"/>
      <c r="F3" s="57"/>
      <c r="G3" s="57"/>
      <c r="H3" s="57"/>
      <c r="I3" s="58"/>
      <c r="L3" s="59">
        <f ca="1">DAY(TODAY())</f>
        <v>14</v>
      </c>
      <c r="M3" s="52">
        <f>D7</f>
        <v>25</v>
      </c>
    </row>
    <row r="4" spans="2:13" hidden="1">
      <c r="B4" s="60"/>
      <c r="C4" s="61"/>
      <c r="D4" s="61"/>
      <c r="E4" s="61"/>
      <c r="F4" s="61"/>
      <c r="G4" s="61"/>
      <c r="H4" s="61"/>
      <c r="I4" s="62"/>
      <c r="L4" s="52">
        <f ca="1">MONTH(TODAY())</f>
        <v>8</v>
      </c>
      <c r="M4" s="52">
        <f>F7</f>
        <v>1</v>
      </c>
    </row>
    <row r="5" spans="2:13" hidden="1">
      <c r="B5" s="60"/>
      <c r="C5" s="63" t="s">
        <v>8</v>
      </c>
      <c r="D5" s="64">
        <f ca="1">TODAY()</f>
        <v>45518</v>
      </c>
      <c r="E5" s="63" t="s">
        <v>9</v>
      </c>
      <c r="F5" s="64">
        <f>DATE(H7-543,F7,D7)</f>
        <v>36550</v>
      </c>
      <c r="G5" s="63" t="s">
        <v>9</v>
      </c>
      <c r="H5" s="64">
        <f>DATE(H7,F7,D7)</f>
        <v>234877</v>
      </c>
      <c r="I5" s="62"/>
      <c r="K5" s="11" t="s">
        <v>26</v>
      </c>
      <c r="L5" s="59">
        <f ca="1">L3+L4</f>
        <v>22</v>
      </c>
      <c r="M5" s="52">
        <f>M3+M4</f>
        <v>26</v>
      </c>
    </row>
    <row r="6" spans="2:13">
      <c r="B6" s="60"/>
      <c r="C6" s="65"/>
      <c r="D6" s="61"/>
      <c r="E6" s="65"/>
      <c r="F6" s="61"/>
      <c r="G6" s="61"/>
      <c r="H6" s="61"/>
      <c r="I6" s="62"/>
    </row>
    <row r="7" spans="2:13">
      <c r="B7" s="60"/>
      <c r="C7" s="63" t="s">
        <v>10</v>
      </c>
      <c r="D7" s="66">
        <v>25</v>
      </c>
      <c r="E7" s="63" t="s">
        <v>16</v>
      </c>
      <c r="F7" s="66">
        <v>1</v>
      </c>
      <c r="G7" s="63" t="s">
        <v>17</v>
      </c>
      <c r="H7" s="66">
        <v>2543</v>
      </c>
      <c r="I7" s="62"/>
      <c r="K7" s="11" t="s">
        <v>24</v>
      </c>
      <c r="L7" s="48">
        <f ca="1">IF(M5&lt;=L5,ROUNDUP((D5-F5)/365.25,2),ROUNDDOWN((D5-F5)/365.25,2))</f>
        <v>24.55</v>
      </c>
    </row>
    <row r="8" spans="2:13">
      <c r="B8" s="60"/>
      <c r="C8" s="65"/>
      <c r="D8" s="67"/>
      <c r="E8" s="65"/>
      <c r="F8" s="67"/>
      <c r="G8" s="61"/>
      <c r="H8" s="61"/>
      <c r="I8" s="62"/>
      <c r="K8" s="68" t="s">
        <v>25</v>
      </c>
      <c r="L8" s="69">
        <f ca="1">ROUNDDOWN(L7,0)</f>
        <v>24</v>
      </c>
    </row>
    <row r="9" spans="2:13">
      <c r="B9" s="60"/>
      <c r="C9" s="63" t="s">
        <v>0</v>
      </c>
      <c r="D9" s="70">
        <f ca="1">L8</f>
        <v>24</v>
      </c>
      <c r="E9" s="63" t="s">
        <v>15</v>
      </c>
      <c r="F9" s="66" t="s">
        <v>5</v>
      </c>
      <c r="G9" s="63" t="s">
        <v>18</v>
      </c>
      <c r="H9" s="71">
        <f>$F$5</f>
        <v>36550</v>
      </c>
      <c r="I9" s="62"/>
    </row>
    <row r="10" spans="2:13">
      <c r="B10" s="60"/>
      <c r="C10" s="63"/>
      <c r="D10" s="72"/>
      <c r="E10" s="63"/>
      <c r="F10" s="67"/>
      <c r="G10" s="61"/>
      <c r="H10" s="61"/>
      <c r="I10" s="62"/>
      <c r="K10" s="11" t="s">
        <v>21</v>
      </c>
      <c r="L10" s="52">
        <f>IF(D11&lt;5,0,D1)</f>
        <v>0</v>
      </c>
    </row>
    <row r="11" spans="2:13">
      <c r="B11" s="60"/>
      <c r="C11" s="63" t="s">
        <v>11</v>
      </c>
      <c r="D11" s="66">
        <v>2</v>
      </c>
      <c r="E11" s="63" t="s">
        <v>14</v>
      </c>
      <c r="F11" s="73">
        <v>1</v>
      </c>
      <c r="G11" s="74" t="s">
        <v>31</v>
      </c>
      <c r="H11" s="75">
        <f ca="1">ROUND(H12*D13*(1-L10)/1000,0)</f>
        <v>106</v>
      </c>
      <c r="I11" s="76"/>
    </row>
    <row r="12" spans="2:13">
      <c r="B12" s="60"/>
      <c r="C12" s="63"/>
      <c r="D12" s="67"/>
      <c r="E12" s="63"/>
      <c r="F12" s="67"/>
      <c r="G12" s="74" t="str">
        <f>D11&amp;G11&amp;F9</f>
        <v>2MRT7F</v>
      </c>
      <c r="H12" s="74">
        <f ca="1">VLOOKUP(G12,'Premium Rate'!$D$1:$AX$61,D9-18,FALSE)</f>
        <v>1.06</v>
      </c>
      <c r="I12" s="76"/>
    </row>
    <row r="13" spans="2:13">
      <c r="B13" s="60"/>
      <c r="C13" s="63" t="s">
        <v>12</v>
      </c>
      <c r="D13" s="77">
        <v>100000</v>
      </c>
      <c r="E13" s="63" t="s">
        <v>13</v>
      </c>
      <c r="F13" s="78">
        <f ca="1">IFERROR($H$11,0)</f>
        <v>106</v>
      </c>
      <c r="G13" s="61"/>
      <c r="H13" s="79"/>
      <c r="I13" s="76"/>
    </row>
    <row r="14" spans="2:13" ht="13.8" thickBot="1">
      <c r="B14" s="80"/>
      <c r="C14" s="81"/>
      <c r="D14" s="82"/>
      <c r="E14" s="81"/>
      <c r="F14" s="81"/>
      <c r="G14" s="83"/>
      <c r="H14" s="83"/>
      <c r="I14" s="84"/>
    </row>
    <row r="15" spans="2:13">
      <c r="D15" s="85"/>
    </row>
    <row r="17" spans="7:7">
      <c r="G17" s="52"/>
    </row>
  </sheetData>
  <sheetProtection algorithmName="SHA-512" hashValue="AUmw6+j1rHAXU3I4VfJp0itWpDjfNGH8UX4Yt9UnG73Vqhn3kPud3XYgiqcO3yfeaJ8/clw69/UDRYZua2hZmA==" saltValue="2yaJKYloC5NoO6AzvwBWNA==" spinCount="100000" sheet="1" objects="1" scenarios="1"/>
  <mergeCells count="1">
    <mergeCell ref="C3:H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'Drop  Down'!$C$2:$C$32</xm:f>
          </x14:formula1>
          <xm:sqref>D7</xm:sqref>
        </x14:dataValidation>
        <x14:dataValidation type="list" allowBlank="1" showInputMessage="1" showErrorMessage="1" xr:uid="{00000000-0002-0000-0000-000001000000}">
          <x14:formula1>
            <xm:f>'Drop  Down'!$D$2:$D$13</xm:f>
          </x14:formula1>
          <xm:sqref>F7</xm:sqref>
        </x14:dataValidation>
        <x14:dataValidation type="list" allowBlank="1" showInputMessage="1" showErrorMessage="1" xr:uid="{00000000-0002-0000-0000-000002000000}">
          <x14:formula1>
            <xm:f>'Drop  Down'!$A$2:$A$3</xm:f>
          </x14:formula1>
          <xm:sqref>F9</xm:sqref>
        </x14:dataValidation>
        <x14:dataValidation type="list" allowBlank="1" showInputMessage="1" showErrorMessage="1" xr:uid="{00000000-0002-0000-0000-000003000000}">
          <x14:formula1>
            <xm:f>'Drop  Down'!$B$2:$B$30</xm:f>
          </x14:formula1>
          <xm:sqref>D11</xm:sqref>
        </x14:dataValidation>
        <x14:dataValidation type="list" allowBlank="1" showInputMessage="1" showErrorMessage="1" xr:uid="{00000000-0002-0000-0000-000004000000}">
          <x14:formula1>
            <xm:f>'Drop  Down'!$E$2:$E$64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X61"/>
  <sheetViews>
    <sheetView zoomScale="70" zoomScaleNormal="70" workbookViewId="0">
      <pane xSplit="3" ySplit="1" topLeftCell="D2" activePane="bottomRight" state="frozen"/>
      <selection activeCell="H56" sqref="H56"/>
      <selection pane="topRight" activeCell="H56" sqref="H56"/>
      <selection pane="bottomLeft" activeCell="H56" sqref="H56"/>
      <selection pane="bottomRight" activeCell="H56" sqref="H56"/>
    </sheetView>
  </sheetViews>
  <sheetFormatPr defaultColWidth="8.77734375" defaultRowHeight="13.2"/>
  <cols>
    <col min="1" max="1" width="12" style="6" bestFit="1" customWidth="1"/>
    <col min="2" max="2" width="13.33203125" style="7" bestFit="1" customWidth="1"/>
    <col min="3" max="3" width="6.6640625" style="8" bestFit="1" customWidth="1"/>
    <col min="4" max="4" width="10.6640625" style="7" customWidth="1"/>
    <col min="5" max="50" width="8.77734375" style="21"/>
    <col min="51" max="16384" width="8.77734375" style="6"/>
  </cols>
  <sheetData>
    <row r="1" spans="1:50">
      <c r="A1" s="11" t="s">
        <v>19</v>
      </c>
      <c r="B1" s="5" t="s">
        <v>20</v>
      </c>
      <c r="C1" s="5" t="s">
        <v>1</v>
      </c>
      <c r="D1" s="5" t="s">
        <v>29</v>
      </c>
      <c r="E1" s="10">
        <v>20</v>
      </c>
      <c r="F1" s="10">
        <v>21</v>
      </c>
      <c r="G1" s="10">
        <v>22</v>
      </c>
      <c r="H1" s="10">
        <v>23</v>
      </c>
      <c r="I1" s="10">
        <v>24</v>
      </c>
      <c r="J1" s="10">
        <v>25</v>
      </c>
      <c r="K1" s="10">
        <v>26</v>
      </c>
      <c r="L1" s="10">
        <v>27</v>
      </c>
      <c r="M1" s="10">
        <v>28</v>
      </c>
      <c r="N1" s="10">
        <v>29</v>
      </c>
      <c r="O1" s="10">
        <v>30</v>
      </c>
      <c r="P1" s="10">
        <v>31</v>
      </c>
      <c r="Q1" s="10">
        <v>32</v>
      </c>
      <c r="R1" s="10">
        <v>33</v>
      </c>
      <c r="S1" s="10">
        <v>34</v>
      </c>
      <c r="T1" s="10">
        <v>35</v>
      </c>
      <c r="U1" s="10">
        <v>36</v>
      </c>
      <c r="V1" s="10">
        <v>37</v>
      </c>
      <c r="W1" s="10">
        <v>38</v>
      </c>
      <c r="X1" s="10">
        <v>39</v>
      </c>
      <c r="Y1" s="10">
        <v>40</v>
      </c>
      <c r="Z1" s="10">
        <v>41</v>
      </c>
      <c r="AA1" s="10">
        <v>42</v>
      </c>
      <c r="AB1" s="10">
        <v>43</v>
      </c>
      <c r="AC1" s="10">
        <v>44</v>
      </c>
      <c r="AD1" s="10">
        <v>45</v>
      </c>
      <c r="AE1" s="10">
        <v>46</v>
      </c>
      <c r="AF1" s="10">
        <v>47</v>
      </c>
      <c r="AG1" s="10">
        <v>48</v>
      </c>
      <c r="AH1" s="10">
        <v>49</v>
      </c>
      <c r="AI1" s="10">
        <v>50</v>
      </c>
      <c r="AJ1" s="10">
        <v>51</v>
      </c>
      <c r="AK1" s="10">
        <v>52</v>
      </c>
      <c r="AL1" s="10">
        <v>53</v>
      </c>
      <c r="AM1" s="10">
        <v>54</v>
      </c>
      <c r="AN1" s="10">
        <v>55</v>
      </c>
      <c r="AO1" s="10">
        <v>56</v>
      </c>
      <c r="AP1" s="10">
        <v>57</v>
      </c>
      <c r="AQ1" s="10">
        <v>58</v>
      </c>
      <c r="AR1" s="10">
        <v>59</v>
      </c>
      <c r="AS1" s="10">
        <v>60</v>
      </c>
      <c r="AT1" s="10">
        <v>61</v>
      </c>
      <c r="AU1" s="10">
        <v>62</v>
      </c>
      <c r="AV1" s="10">
        <v>63</v>
      </c>
      <c r="AW1" s="10">
        <v>64</v>
      </c>
      <c r="AX1" s="10">
        <v>65</v>
      </c>
    </row>
    <row r="2" spans="1:50" s="11" customFormat="1">
      <c r="A2" s="11" t="s">
        <v>31</v>
      </c>
      <c r="B2" s="10">
        <v>1</v>
      </c>
      <c r="C2" s="10" t="s">
        <v>4</v>
      </c>
      <c r="D2" s="5" t="str">
        <f>B2&amp;A2&amp;C2</f>
        <v>1MRT7M</v>
      </c>
      <c r="E2" s="19">
        <v>1.35</v>
      </c>
      <c r="F2" s="19">
        <v>1.4</v>
      </c>
      <c r="G2" s="19">
        <v>1.44</v>
      </c>
      <c r="H2" s="19">
        <v>1.47</v>
      </c>
      <c r="I2" s="19">
        <v>1.5</v>
      </c>
      <c r="J2" s="19">
        <v>1.51</v>
      </c>
      <c r="K2" s="19">
        <v>1.53</v>
      </c>
      <c r="L2" s="19">
        <v>1.54</v>
      </c>
      <c r="M2" s="19">
        <v>1.56</v>
      </c>
      <c r="N2" s="19">
        <v>1.6</v>
      </c>
      <c r="O2" s="19">
        <v>1.64</v>
      </c>
      <c r="P2" s="19">
        <v>1.69</v>
      </c>
      <c r="Q2" s="19">
        <v>1.75</v>
      </c>
      <c r="R2" s="19">
        <v>1.83</v>
      </c>
      <c r="S2" s="19">
        <v>1.92</v>
      </c>
      <c r="T2" s="19">
        <v>2.0099999999999998</v>
      </c>
      <c r="U2" s="19">
        <v>2.12</v>
      </c>
      <c r="V2" s="19">
        <v>2.23</v>
      </c>
      <c r="W2" s="19">
        <v>2.35</v>
      </c>
      <c r="X2" s="19">
        <v>2.48</v>
      </c>
      <c r="Y2" s="19">
        <v>2.63</v>
      </c>
      <c r="Z2" s="19">
        <v>2.78</v>
      </c>
      <c r="AA2" s="19">
        <v>2.95</v>
      </c>
      <c r="AB2" s="19">
        <v>3.14</v>
      </c>
      <c r="AC2" s="19">
        <v>3.36</v>
      </c>
      <c r="AD2" s="19">
        <v>3.59</v>
      </c>
      <c r="AE2" s="19">
        <v>3.85</v>
      </c>
      <c r="AF2" s="19">
        <v>4.13</v>
      </c>
      <c r="AG2" s="19">
        <v>4.4400000000000004</v>
      </c>
      <c r="AH2" s="19">
        <v>4.7699999999999996</v>
      </c>
      <c r="AI2" s="11">
        <v>5.13</v>
      </c>
      <c r="AJ2" s="11">
        <v>5.52</v>
      </c>
      <c r="AK2" s="11">
        <v>5.94</v>
      </c>
      <c r="AL2" s="11">
        <v>6.39</v>
      </c>
      <c r="AM2" s="11">
        <v>6.89</v>
      </c>
      <c r="AN2" s="11">
        <v>7.43</v>
      </c>
      <c r="AO2" s="11">
        <v>8.0399999999999991</v>
      </c>
      <c r="AP2" s="11">
        <v>8.7200000000000006</v>
      </c>
      <c r="AQ2" s="11">
        <v>9.49</v>
      </c>
      <c r="AR2" s="11">
        <v>10.36</v>
      </c>
      <c r="AS2" s="11">
        <v>11.35</v>
      </c>
      <c r="AT2" s="11">
        <v>12.47</v>
      </c>
      <c r="AU2" s="11">
        <v>13.74</v>
      </c>
      <c r="AV2" s="11">
        <v>15.16</v>
      </c>
      <c r="AW2" s="11">
        <v>16.77</v>
      </c>
      <c r="AX2" s="11">
        <v>18.59</v>
      </c>
    </row>
    <row r="3" spans="1:50" s="11" customFormat="1">
      <c r="A3" s="11" t="s">
        <v>31</v>
      </c>
      <c r="B3" s="10">
        <v>2</v>
      </c>
      <c r="C3" s="10" t="s">
        <v>4</v>
      </c>
      <c r="D3" s="5" t="str">
        <f t="shared" ref="D3:D31" si="0">B3&amp;A3&amp;C3</f>
        <v>2MRT7M</v>
      </c>
      <c r="E3" s="19">
        <v>2.65</v>
      </c>
      <c r="F3" s="19">
        <v>2.75</v>
      </c>
      <c r="G3" s="19">
        <v>2.82</v>
      </c>
      <c r="H3" s="19">
        <v>2.88</v>
      </c>
      <c r="I3" s="19">
        <v>2.92</v>
      </c>
      <c r="J3" s="19">
        <v>2.95</v>
      </c>
      <c r="K3" s="19">
        <v>2.98</v>
      </c>
      <c r="L3" s="19">
        <v>3.02</v>
      </c>
      <c r="M3" s="19">
        <v>3.06</v>
      </c>
      <c r="N3" s="19">
        <v>3.13</v>
      </c>
      <c r="O3" s="19">
        <v>3.21</v>
      </c>
      <c r="P3" s="19">
        <v>3.32</v>
      </c>
      <c r="Q3" s="19">
        <v>3.45</v>
      </c>
      <c r="R3" s="19">
        <v>3.61</v>
      </c>
      <c r="S3" s="19">
        <v>3.78</v>
      </c>
      <c r="T3" s="19">
        <v>3.97</v>
      </c>
      <c r="U3" s="19">
        <v>4.18</v>
      </c>
      <c r="V3" s="19">
        <v>4.4000000000000004</v>
      </c>
      <c r="W3" s="19">
        <v>4.6500000000000004</v>
      </c>
      <c r="X3" s="19">
        <v>4.91</v>
      </c>
      <c r="Y3" s="19">
        <v>5.19</v>
      </c>
      <c r="Z3" s="19">
        <v>5.5</v>
      </c>
      <c r="AA3" s="19">
        <v>5.85</v>
      </c>
      <c r="AB3" s="19">
        <v>6.23</v>
      </c>
      <c r="AC3" s="19">
        <v>6.65</v>
      </c>
      <c r="AD3" s="19">
        <v>7.12</v>
      </c>
      <c r="AE3" s="19">
        <v>7.63</v>
      </c>
      <c r="AF3" s="19">
        <v>8.19</v>
      </c>
      <c r="AG3" s="19">
        <v>8.8000000000000007</v>
      </c>
      <c r="AH3" s="19">
        <v>9.4700000000000006</v>
      </c>
      <c r="AI3" s="11">
        <v>10.18</v>
      </c>
      <c r="AJ3" s="11">
        <v>10.95</v>
      </c>
      <c r="AK3" s="11">
        <v>11.78</v>
      </c>
      <c r="AL3" s="11">
        <v>12.68</v>
      </c>
      <c r="AM3" s="11">
        <v>13.67</v>
      </c>
      <c r="AN3" s="11">
        <v>14.75</v>
      </c>
      <c r="AO3" s="11">
        <v>15.97</v>
      </c>
      <c r="AP3" s="11">
        <v>17.329999999999998</v>
      </c>
      <c r="AQ3" s="11">
        <v>18.87</v>
      </c>
      <c r="AR3" s="11">
        <v>20.62</v>
      </c>
      <c r="AS3" s="11">
        <v>22.61</v>
      </c>
      <c r="AT3" s="11">
        <v>24.85</v>
      </c>
      <c r="AU3" s="11">
        <v>27.38</v>
      </c>
      <c r="AV3" s="11">
        <v>30.23</v>
      </c>
      <c r="AW3" s="11">
        <v>33.44</v>
      </c>
      <c r="AX3" s="11">
        <v>37.06</v>
      </c>
    </row>
    <row r="4" spans="1:50" s="11" customFormat="1">
      <c r="A4" s="11" t="s">
        <v>31</v>
      </c>
      <c r="B4" s="10">
        <v>3</v>
      </c>
      <c r="C4" s="10" t="s">
        <v>4</v>
      </c>
      <c r="D4" s="5" t="str">
        <f t="shared" si="0"/>
        <v>3MRT7M</v>
      </c>
      <c r="E4" s="19">
        <v>4</v>
      </c>
      <c r="F4" s="19">
        <v>4.1399999999999997</v>
      </c>
      <c r="G4" s="19">
        <v>4.24</v>
      </c>
      <c r="H4" s="19">
        <v>4.3099999999999996</v>
      </c>
      <c r="I4" s="19">
        <v>4.37</v>
      </c>
      <c r="J4" s="19">
        <v>4.42</v>
      </c>
      <c r="K4" s="19">
        <v>4.47</v>
      </c>
      <c r="L4" s="19">
        <v>4.5199999999999996</v>
      </c>
      <c r="M4" s="19">
        <v>4.5999999999999996</v>
      </c>
      <c r="N4" s="19">
        <v>4.71</v>
      </c>
      <c r="O4" s="19">
        <v>4.84</v>
      </c>
      <c r="P4" s="19">
        <v>5.0199999999999996</v>
      </c>
      <c r="Q4" s="19">
        <v>5.22</v>
      </c>
      <c r="R4" s="19">
        <v>5.46</v>
      </c>
      <c r="S4" s="19">
        <v>5.73</v>
      </c>
      <c r="T4" s="19">
        <v>6.02</v>
      </c>
      <c r="U4" s="19">
        <v>6.34</v>
      </c>
      <c r="V4" s="19">
        <v>6.68</v>
      </c>
      <c r="W4" s="19">
        <v>7.05</v>
      </c>
      <c r="X4" s="19">
        <v>7.45</v>
      </c>
      <c r="Y4" s="19">
        <v>7.89</v>
      </c>
      <c r="Z4" s="19">
        <v>8.3699999999999992</v>
      </c>
      <c r="AA4" s="19">
        <v>8.9</v>
      </c>
      <c r="AB4" s="19">
        <v>9.48</v>
      </c>
      <c r="AC4" s="19">
        <v>10.130000000000001</v>
      </c>
      <c r="AD4" s="19">
        <v>10.85</v>
      </c>
      <c r="AE4" s="19">
        <v>11.63</v>
      </c>
      <c r="AF4" s="19">
        <v>12.49</v>
      </c>
      <c r="AG4" s="19">
        <v>13.43</v>
      </c>
      <c r="AH4" s="19">
        <v>14.44</v>
      </c>
      <c r="AI4" s="11">
        <v>15.53</v>
      </c>
      <c r="AJ4" s="11">
        <v>16.7</v>
      </c>
      <c r="AK4" s="11">
        <v>17.97</v>
      </c>
      <c r="AL4" s="11">
        <v>19.350000000000001</v>
      </c>
      <c r="AM4" s="11">
        <v>20.86</v>
      </c>
      <c r="AN4" s="11">
        <v>22.53</v>
      </c>
      <c r="AO4" s="11">
        <v>24.4</v>
      </c>
      <c r="AP4" s="11">
        <v>26.51</v>
      </c>
      <c r="AQ4" s="11">
        <v>28.89</v>
      </c>
      <c r="AR4" s="11">
        <v>31.59</v>
      </c>
      <c r="AS4" s="11">
        <v>34.65</v>
      </c>
      <c r="AT4" s="11">
        <v>38.1</v>
      </c>
      <c r="AU4" s="11">
        <v>41.99</v>
      </c>
      <c r="AV4" s="11">
        <v>46.37</v>
      </c>
      <c r="AW4" s="11">
        <v>51.3</v>
      </c>
      <c r="AX4" s="11">
        <v>56.84</v>
      </c>
    </row>
    <row r="5" spans="1:50" s="11" customFormat="1">
      <c r="A5" s="11" t="s">
        <v>31</v>
      </c>
      <c r="B5" s="10">
        <v>4</v>
      </c>
      <c r="C5" s="10" t="s">
        <v>4</v>
      </c>
      <c r="D5" s="5" t="str">
        <f t="shared" si="0"/>
        <v>4MRT7M</v>
      </c>
      <c r="E5" s="19">
        <v>4.5599999999999996</v>
      </c>
      <c r="F5" s="19">
        <v>4.7</v>
      </c>
      <c r="G5" s="19">
        <v>4.8</v>
      </c>
      <c r="H5" s="19">
        <v>4.88</v>
      </c>
      <c r="I5" s="19">
        <v>4.95</v>
      </c>
      <c r="J5" s="19">
        <v>5</v>
      </c>
      <c r="K5" s="19">
        <v>5.0599999999999996</v>
      </c>
      <c r="L5" s="19">
        <v>5.13</v>
      </c>
      <c r="M5" s="19">
        <v>5.23</v>
      </c>
      <c r="N5" s="19">
        <v>5.36</v>
      </c>
      <c r="O5" s="19">
        <v>5.53</v>
      </c>
      <c r="P5" s="19">
        <v>5.74</v>
      </c>
      <c r="Q5" s="19">
        <v>5.98</v>
      </c>
      <c r="R5" s="19">
        <v>6.26</v>
      </c>
      <c r="S5" s="19">
        <v>6.57</v>
      </c>
      <c r="T5" s="19">
        <v>6.91</v>
      </c>
      <c r="U5" s="19">
        <v>7.27</v>
      </c>
      <c r="V5" s="19">
        <v>7.67</v>
      </c>
      <c r="W5" s="19">
        <v>8.1</v>
      </c>
      <c r="X5" s="19">
        <v>8.56</v>
      </c>
      <c r="Y5" s="19">
        <v>9.07</v>
      </c>
      <c r="Z5" s="19">
        <v>9.6300000000000008</v>
      </c>
      <c r="AA5" s="19">
        <v>10.25</v>
      </c>
      <c r="AB5" s="19">
        <v>10.93</v>
      </c>
      <c r="AC5" s="19">
        <v>11.68</v>
      </c>
      <c r="AD5" s="19">
        <v>12.52</v>
      </c>
      <c r="AE5" s="19">
        <v>13.43</v>
      </c>
      <c r="AF5" s="19">
        <v>14.42</v>
      </c>
      <c r="AG5" s="19">
        <v>15.5</v>
      </c>
      <c r="AH5" s="19">
        <v>16.670000000000002</v>
      </c>
      <c r="AI5" s="11">
        <v>17.93</v>
      </c>
      <c r="AJ5" s="11">
        <v>19.28</v>
      </c>
      <c r="AK5" s="11">
        <v>20.75</v>
      </c>
      <c r="AL5" s="11">
        <v>22.34</v>
      </c>
      <c r="AM5" s="11">
        <v>24.1</v>
      </c>
      <c r="AN5" s="11">
        <v>26.06</v>
      </c>
      <c r="AO5" s="11">
        <v>28.24</v>
      </c>
      <c r="AP5" s="11">
        <v>30.71</v>
      </c>
      <c r="AQ5" s="11">
        <v>33.5</v>
      </c>
      <c r="AR5" s="11">
        <v>36.659999999999997</v>
      </c>
      <c r="AS5" s="11">
        <v>40.229999999999997</v>
      </c>
      <c r="AT5" s="11">
        <v>44.25</v>
      </c>
      <c r="AU5" s="11">
        <v>48.78</v>
      </c>
      <c r="AV5" s="11">
        <v>53.87</v>
      </c>
      <c r="AW5" s="11">
        <v>59.59</v>
      </c>
      <c r="AX5" s="11">
        <v>66.02</v>
      </c>
    </row>
    <row r="6" spans="1:50" s="11" customFormat="1">
      <c r="A6" s="11" t="s">
        <v>31</v>
      </c>
      <c r="B6" s="9">
        <v>5</v>
      </c>
      <c r="C6" s="10" t="s">
        <v>4</v>
      </c>
      <c r="D6" s="5" t="str">
        <f t="shared" si="0"/>
        <v>5MRT7M</v>
      </c>
      <c r="E6" s="19">
        <v>5.76</v>
      </c>
      <c r="F6" s="19">
        <v>5.92</v>
      </c>
      <c r="G6" s="19">
        <v>6.04</v>
      </c>
      <c r="H6" s="19">
        <v>6.13</v>
      </c>
      <c r="I6" s="19">
        <v>6.21</v>
      </c>
      <c r="J6" s="19">
        <v>6.28</v>
      </c>
      <c r="K6" s="19">
        <v>6.37</v>
      </c>
      <c r="L6" s="19">
        <v>6.47</v>
      </c>
      <c r="M6" s="19">
        <v>6.61</v>
      </c>
      <c r="N6" s="19">
        <v>6.79</v>
      </c>
      <c r="O6" s="19">
        <v>7.01</v>
      </c>
      <c r="P6" s="19">
        <v>7.29</v>
      </c>
      <c r="Q6" s="19">
        <v>7.61</v>
      </c>
      <c r="R6" s="19">
        <v>7.97</v>
      </c>
      <c r="S6" s="19">
        <v>8.3699999999999992</v>
      </c>
      <c r="T6" s="19">
        <v>8.8000000000000007</v>
      </c>
      <c r="U6" s="19">
        <v>9.27</v>
      </c>
      <c r="V6" s="19">
        <v>9.7799999999999994</v>
      </c>
      <c r="W6" s="19">
        <v>10.33</v>
      </c>
      <c r="X6" s="19">
        <v>10.93</v>
      </c>
      <c r="Y6" s="19">
        <v>11.59</v>
      </c>
      <c r="Z6" s="19">
        <v>12.32</v>
      </c>
      <c r="AA6" s="19">
        <v>13.12</v>
      </c>
      <c r="AB6" s="19">
        <v>14</v>
      </c>
      <c r="AC6" s="19">
        <v>14.98</v>
      </c>
      <c r="AD6" s="19">
        <v>16.05</v>
      </c>
      <c r="AE6" s="19">
        <v>17.22</v>
      </c>
      <c r="AF6" s="19">
        <v>18.5</v>
      </c>
      <c r="AG6" s="19">
        <v>19.88</v>
      </c>
      <c r="AH6" s="19">
        <v>21.38</v>
      </c>
      <c r="AI6" s="11">
        <v>22.99</v>
      </c>
      <c r="AJ6" s="11">
        <v>24.73</v>
      </c>
      <c r="AK6" s="11">
        <v>26.61</v>
      </c>
      <c r="AL6" s="11">
        <v>28.68</v>
      </c>
      <c r="AM6" s="11">
        <v>30.96</v>
      </c>
      <c r="AN6" s="11">
        <v>33.49</v>
      </c>
      <c r="AO6" s="11">
        <v>36.340000000000003</v>
      </c>
      <c r="AP6" s="11">
        <v>39.549999999999997</v>
      </c>
      <c r="AQ6" s="11">
        <v>43.18</v>
      </c>
      <c r="AR6" s="11">
        <v>47.28</v>
      </c>
      <c r="AS6" s="11">
        <v>51.91</v>
      </c>
      <c r="AT6" s="11">
        <v>57.12</v>
      </c>
      <c r="AU6" s="11">
        <v>62.97</v>
      </c>
      <c r="AV6" s="11">
        <v>69.540000000000006</v>
      </c>
      <c r="AW6" s="11">
        <v>76.91</v>
      </c>
      <c r="AX6" s="11">
        <v>85.19</v>
      </c>
    </row>
    <row r="7" spans="1:50" s="11" customFormat="1">
      <c r="A7" s="11" t="s">
        <v>31</v>
      </c>
      <c r="B7" s="10">
        <v>6</v>
      </c>
      <c r="C7" s="10" t="s">
        <v>4</v>
      </c>
      <c r="D7" s="5" t="str">
        <f t="shared" si="0"/>
        <v>6MRT7M</v>
      </c>
      <c r="E7" s="19">
        <v>6.98</v>
      </c>
      <c r="F7" s="19">
        <v>7.16</v>
      </c>
      <c r="G7" s="19">
        <v>7.3</v>
      </c>
      <c r="H7" s="19">
        <v>7.41</v>
      </c>
      <c r="I7" s="19">
        <v>7.5</v>
      </c>
      <c r="J7" s="19">
        <v>7.6</v>
      </c>
      <c r="K7" s="19">
        <v>7.71</v>
      </c>
      <c r="L7" s="19">
        <v>7.85</v>
      </c>
      <c r="M7" s="19">
        <v>8.0299999999999994</v>
      </c>
      <c r="N7" s="19">
        <v>8.26</v>
      </c>
      <c r="O7" s="19">
        <v>8.56</v>
      </c>
      <c r="P7" s="19">
        <v>8.9</v>
      </c>
      <c r="Q7" s="19">
        <v>9.3000000000000007</v>
      </c>
      <c r="R7" s="19">
        <v>9.75</v>
      </c>
      <c r="S7" s="19">
        <v>10.25</v>
      </c>
      <c r="T7" s="19">
        <v>10.78</v>
      </c>
      <c r="U7" s="19">
        <v>11.37</v>
      </c>
      <c r="V7" s="19">
        <v>12</v>
      </c>
      <c r="W7" s="19">
        <v>12.68</v>
      </c>
      <c r="X7" s="19">
        <v>13.43</v>
      </c>
      <c r="Y7" s="19">
        <v>14.25</v>
      </c>
      <c r="Z7" s="19">
        <v>15.15</v>
      </c>
      <c r="AA7" s="19">
        <v>16.14</v>
      </c>
      <c r="AB7" s="19">
        <v>17.239999999999998</v>
      </c>
      <c r="AC7" s="19">
        <v>18.46</v>
      </c>
      <c r="AD7" s="19">
        <v>19.78</v>
      </c>
      <c r="AE7" s="19">
        <v>21.24</v>
      </c>
      <c r="AF7" s="19">
        <v>22.81</v>
      </c>
      <c r="AG7" s="19">
        <v>24.52</v>
      </c>
      <c r="AH7" s="19">
        <v>26.36</v>
      </c>
      <c r="AI7" s="11">
        <v>28.34</v>
      </c>
      <c r="AJ7" s="11">
        <v>30.49</v>
      </c>
      <c r="AK7" s="11">
        <v>32.83</v>
      </c>
      <c r="AL7" s="11">
        <v>35.4</v>
      </c>
      <c r="AM7" s="11">
        <v>38.25</v>
      </c>
      <c r="AN7" s="11">
        <v>41.42</v>
      </c>
      <c r="AO7" s="11">
        <v>44.98</v>
      </c>
      <c r="AP7" s="11">
        <v>49</v>
      </c>
      <c r="AQ7" s="11">
        <v>53.53</v>
      </c>
      <c r="AR7" s="11">
        <v>58.65</v>
      </c>
      <c r="AS7" s="11">
        <v>64.41</v>
      </c>
      <c r="AT7" s="11">
        <v>70.89</v>
      </c>
      <c r="AU7" s="11">
        <v>78.16</v>
      </c>
      <c r="AV7" s="11">
        <v>86.31</v>
      </c>
      <c r="AW7" s="11">
        <v>95.45</v>
      </c>
    </row>
    <row r="8" spans="1:50" s="11" customFormat="1">
      <c r="A8" s="11" t="s">
        <v>31</v>
      </c>
      <c r="B8" s="10">
        <v>7</v>
      </c>
      <c r="C8" s="10" t="s">
        <v>4</v>
      </c>
      <c r="D8" s="5" t="str">
        <f t="shared" si="0"/>
        <v>7MRT7M</v>
      </c>
      <c r="E8" s="19">
        <v>7.63</v>
      </c>
      <c r="F8" s="19">
        <v>7.82</v>
      </c>
      <c r="G8" s="19">
        <v>7.96</v>
      </c>
      <c r="H8" s="19">
        <v>8.08</v>
      </c>
      <c r="I8" s="19">
        <v>8.19</v>
      </c>
      <c r="J8" s="19">
        <v>8.3000000000000007</v>
      </c>
      <c r="K8" s="19">
        <v>8.43</v>
      </c>
      <c r="L8" s="19">
        <v>8.6</v>
      </c>
      <c r="M8" s="19">
        <v>8.82</v>
      </c>
      <c r="N8" s="19">
        <v>9.1</v>
      </c>
      <c r="O8" s="19">
        <v>9.44</v>
      </c>
      <c r="P8" s="19">
        <v>9.83</v>
      </c>
      <c r="Q8" s="19">
        <v>10.28</v>
      </c>
      <c r="R8" s="19">
        <v>10.79</v>
      </c>
      <c r="S8" s="19">
        <v>11.34</v>
      </c>
      <c r="T8" s="19">
        <v>11.94</v>
      </c>
      <c r="U8" s="19">
        <v>12.59</v>
      </c>
      <c r="V8" s="19">
        <v>13.3</v>
      </c>
      <c r="W8" s="19">
        <v>14.06</v>
      </c>
      <c r="X8" s="19">
        <v>14.9</v>
      </c>
      <c r="Y8" s="19">
        <v>15.82</v>
      </c>
      <c r="Z8" s="19">
        <v>16.84</v>
      </c>
      <c r="AA8" s="19">
        <v>17.96</v>
      </c>
      <c r="AB8" s="19">
        <v>19.2</v>
      </c>
      <c r="AC8" s="19">
        <v>20.55</v>
      </c>
      <c r="AD8" s="19">
        <v>22.04</v>
      </c>
      <c r="AE8" s="19">
        <v>23.66</v>
      </c>
      <c r="AF8" s="19">
        <v>25.41</v>
      </c>
      <c r="AG8" s="19">
        <v>27.31</v>
      </c>
      <c r="AH8" s="19">
        <v>29.36</v>
      </c>
      <c r="AI8" s="11">
        <v>31.58</v>
      </c>
      <c r="AJ8" s="11">
        <v>33.99</v>
      </c>
      <c r="AK8" s="11">
        <v>36.61</v>
      </c>
      <c r="AL8" s="11">
        <v>39.51</v>
      </c>
      <c r="AM8" s="11">
        <v>42.72</v>
      </c>
      <c r="AN8" s="11">
        <v>46.31</v>
      </c>
      <c r="AO8" s="11">
        <v>50.34</v>
      </c>
      <c r="AP8" s="11">
        <v>54.88</v>
      </c>
      <c r="AQ8" s="11">
        <v>60</v>
      </c>
      <c r="AR8" s="11">
        <v>65.760000000000005</v>
      </c>
      <c r="AS8" s="11">
        <v>72.239999999999995</v>
      </c>
      <c r="AT8" s="11">
        <v>79.52</v>
      </c>
      <c r="AU8" s="11">
        <v>87.68</v>
      </c>
      <c r="AV8" s="11">
        <v>96.81</v>
      </c>
    </row>
    <row r="9" spans="1:50" s="11" customFormat="1">
      <c r="A9" s="11" t="s">
        <v>31</v>
      </c>
      <c r="B9" s="10">
        <v>8</v>
      </c>
      <c r="C9" s="10" t="s">
        <v>4</v>
      </c>
      <c r="D9" s="5" t="str">
        <f t="shared" si="0"/>
        <v>8MRT7M</v>
      </c>
      <c r="E9" s="19">
        <v>8.81</v>
      </c>
      <c r="F9" s="19">
        <v>9.01</v>
      </c>
      <c r="G9" s="19">
        <v>9.17</v>
      </c>
      <c r="H9" s="19">
        <v>9.3000000000000007</v>
      </c>
      <c r="I9" s="19">
        <v>9.44</v>
      </c>
      <c r="J9" s="19">
        <v>9.58</v>
      </c>
      <c r="K9" s="19">
        <v>9.75</v>
      </c>
      <c r="L9" s="19">
        <v>9.9700000000000006</v>
      </c>
      <c r="M9" s="19">
        <v>10.24</v>
      </c>
      <c r="N9" s="19">
        <v>10.58</v>
      </c>
      <c r="O9" s="19">
        <v>10.99</v>
      </c>
      <c r="P9" s="19">
        <v>11.46</v>
      </c>
      <c r="Q9" s="19">
        <v>12</v>
      </c>
      <c r="R9" s="19">
        <v>12.59</v>
      </c>
      <c r="S9" s="19">
        <v>13.24</v>
      </c>
      <c r="T9" s="19">
        <v>13.95</v>
      </c>
      <c r="U9" s="19">
        <v>14.72</v>
      </c>
      <c r="V9" s="19">
        <v>15.56</v>
      </c>
      <c r="W9" s="19">
        <v>16.47</v>
      </c>
      <c r="X9" s="19">
        <v>17.47</v>
      </c>
      <c r="Y9" s="19">
        <v>18.559999999999999</v>
      </c>
      <c r="Z9" s="19">
        <v>19.77</v>
      </c>
      <c r="AA9" s="19">
        <v>21.1</v>
      </c>
      <c r="AB9" s="19">
        <v>22.56</v>
      </c>
      <c r="AC9" s="19">
        <v>24.16</v>
      </c>
      <c r="AD9" s="19">
        <v>25.92</v>
      </c>
      <c r="AE9" s="19">
        <v>27.82</v>
      </c>
      <c r="AF9" s="19">
        <v>29.89</v>
      </c>
      <c r="AG9" s="19">
        <v>32.119999999999997</v>
      </c>
      <c r="AH9" s="19">
        <v>34.53</v>
      </c>
      <c r="AI9" s="11">
        <v>37.15</v>
      </c>
      <c r="AJ9" s="11">
        <v>40</v>
      </c>
      <c r="AK9" s="11">
        <v>43.12</v>
      </c>
      <c r="AL9" s="11">
        <v>46.57</v>
      </c>
      <c r="AM9" s="11">
        <v>50.4</v>
      </c>
      <c r="AN9" s="11">
        <v>54.68</v>
      </c>
      <c r="AO9" s="11">
        <v>59.49</v>
      </c>
      <c r="AP9" s="11">
        <v>64.91</v>
      </c>
      <c r="AQ9" s="11">
        <v>71</v>
      </c>
      <c r="AR9" s="11">
        <v>77.86</v>
      </c>
      <c r="AS9" s="11">
        <v>85.55</v>
      </c>
      <c r="AT9" s="11">
        <v>94.18</v>
      </c>
      <c r="AU9" s="11">
        <v>103.83</v>
      </c>
    </row>
    <row r="10" spans="1:50" s="11" customFormat="1">
      <c r="A10" s="11" t="s">
        <v>31</v>
      </c>
      <c r="B10" s="10">
        <v>9</v>
      </c>
      <c r="C10" s="10" t="s">
        <v>4</v>
      </c>
      <c r="D10" s="5" t="str">
        <f t="shared" si="0"/>
        <v>9MRT7M</v>
      </c>
      <c r="E10" s="19">
        <v>10</v>
      </c>
      <c r="F10" s="19">
        <v>10.220000000000001</v>
      </c>
      <c r="G10" s="19">
        <v>10.39</v>
      </c>
      <c r="H10" s="19">
        <v>10.55</v>
      </c>
      <c r="I10" s="19">
        <v>10.71</v>
      </c>
      <c r="J10" s="19">
        <v>10.89</v>
      </c>
      <c r="K10" s="19">
        <v>11.11</v>
      </c>
      <c r="L10" s="19">
        <v>11.38</v>
      </c>
      <c r="M10" s="19">
        <v>11.71</v>
      </c>
      <c r="N10" s="19">
        <v>12.12</v>
      </c>
      <c r="O10" s="19">
        <v>12.6</v>
      </c>
      <c r="P10" s="19">
        <v>13.16</v>
      </c>
      <c r="Q10" s="19">
        <v>13.79</v>
      </c>
      <c r="R10" s="19">
        <v>14.48</v>
      </c>
      <c r="S10" s="19">
        <v>15.24</v>
      </c>
      <c r="T10" s="19">
        <v>16.059999999999999</v>
      </c>
      <c r="U10" s="19">
        <v>16.96</v>
      </c>
      <c r="V10" s="19">
        <v>17.940000000000001</v>
      </c>
      <c r="W10" s="19">
        <v>19</v>
      </c>
      <c r="X10" s="19">
        <v>20.170000000000002</v>
      </c>
      <c r="Y10" s="19">
        <v>21.45</v>
      </c>
      <c r="Z10" s="19">
        <v>22.86</v>
      </c>
      <c r="AA10" s="19">
        <v>24.41</v>
      </c>
      <c r="AB10" s="19">
        <v>26.12</v>
      </c>
      <c r="AC10" s="19">
        <v>27.98</v>
      </c>
      <c r="AD10" s="19">
        <v>30.01</v>
      </c>
      <c r="AE10" s="19">
        <v>32.22</v>
      </c>
      <c r="AF10" s="19">
        <v>34.61</v>
      </c>
      <c r="AG10" s="19">
        <v>37.200000000000003</v>
      </c>
      <c r="AH10" s="19">
        <v>40.01</v>
      </c>
      <c r="AI10" s="11">
        <v>43.05</v>
      </c>
      <c r="AJ10" s="11">
        <v>46.38</v>
      </c>
      <c r="AK10" s="11">
        <v>50.04</v>
      </c>
      <c r="AL10" s="11">
        <v>54.08</v>
      </c>
      <c r="AM10" s="11">
        <v>58.59</v>
      </c>
      <c r="AN10" s="11">
        <v>63.63</v>
      </c>
      <c r="AO10" s="11">
        <v>69.28</v>
      </c>
      <c r="AP10" s="11">
        <v>75.64</v>
      </c>
      <c r="AQ10" s="11">
        <v>82.78</v>
      </c>
      <c r="AR10" s="11">
        <v>90.8</v>
      </c>
      <c r="AS10" s="11">
        <v>99.79</v>
      </c>
      <c r="AT10" s="11">
        <v>109.86</v>
      </c>
    </row>
    <row r="11" spans="1:50" s="11" customFormat="1">
      <c r="A11" s="11" t="s">
        <v>31</v>
      </c>
      <c r="B11" s="10">
        <v>10</v>
      </c>
      <c r="C11" s="10" t="s">
        <v>4</v>
      </c>
      <c r="D11" s="5" t="str">
        <f t="shared" si="0"/>
        <v>10MRT7M</v>
      </c>
      <c r="E11" s="19">
        <v>11.2</v>
      </c>
      <c r="F11" s="19">
        <v>11.44</v>
      </c>
      <c r="G11" s="19">
        <v>11.64</v>
      </c>
      <c r="H11" s="19">
        <v>11.83</v>
      </c>
      <c r="I11" s="19">
        <v>12.03</v>
      </c>
      <c r="J11" s="19">
        <v>12.25</v>
      </c>
      <c r="K11" s="19">
        <v>12.52</v>
      </c>
      <c r="L11" s="19">
        <v>12.84</v>
      </c>
      <c r="M11" s="19">
        <v>13.24</v>
      </c>
      <c r="N11" s="19">
        <v>13.73</v>
      </c>
      <c r="O11" s="19">
        <v>14.29</v>
      </c>
      <c r="P11" s="19">
        <v>14.93</v>
      </c>
      <c r="Q11" s="19">
        <v>15.66</v>
      </c>
      <c r="R11" s="19">
        <v>16.45</v>
      </c>
      <c r="S11" s="19">
        <v>17.329999999999998</v>
      </c>
      <c r="T11" s="19">
        <v>18.28</v>
      </c>
      <c r="U11" s="19">
        <v>19.309999999999999</v>
      </c>
      <c r="V11" s="19">
        <v>20.43</v>
      </c>
      <c r="W11" s="19">
        <v>21.67</v>
      </c>
      <c r="X11" s="19">
        <v>23.02</v>
      </c>
      <c r="Y11" s="19">
        <v>24.5</v>
      </c>
      <c r="Z11" s="19">
        <v>26.13</v>
      </c>
      <c r="AA11" s="19">
        <v>27.91</v>
      </c>
      <c r="AB11" s="19">
        <v>29.87</v>
      </c>
      <c r="AC11" s="19">
        <v>32.01</v>
      </c>
      <c r="AD11" s="19">
        <v>34.340000000000003</v>
      </c>
      <c r="AE11" s="19">
        <v>36.869999999999997</v>
      </c>
      <c r="AF11" s="19">
        <v>39.61</v>
      </c>
      <c r="AG11" s="19">
        <v>42.58</v>
      </c>
      <c r="AH11" s="19">
        <v>45.8</v>
      </c>
      <c r="AI11" s="11">
        <v>49.32</v>
      </c>
      <c r="AJ11" s="11">
        <v>53.16</v>
      </c>
      <c r="AK11" s="11">
        <v>57.4</v>
      </c>
      <c r="AL11" s="11">
        <v>62.1</v>
      </c>
      <c r="AM11" s="11">
        <v>67.33</v>
      </c>
      <c r="AN11" s="11">
        <v>73.180000000000007</v>
      </c>
      <c r="AO11" s="11">
        <v>79.75</v>
      </c>
      <c r="AP11" s="11">
        <v>87.12</v>
      </c>
      <c r="AQ11" s="11">
        <v>95.39</v>
      </c>
      <c r="AR11" s="11">
        <v>104.66</v>
      </c>
      <c r="AS11" s="11">
        <v>115.03</v>
      </c>
    </row>
    <row r="12" spans="1:50" s="11" customFormat="1">
      <c r="A12" s="11" t="s">
        <v>31</v>
      </c>
      <c r="B12" s="10">
        <v>11</v>
      </c>
      <c r="C12" s="10" t="s">
        <v>4</v>
      </c>
      <c r="D12" s="5" t="str">
        <f t="shared" si="0"/>
        <v>11MRT7M</v>
      </c>
      <c r="E12" s="19">
        <v>12.43</v>
      </c>
      <c r="F12" s="19">
        <v>12.69</v>
      </c>
      <c r="G12" s="19">
        <v>12.92</v>
      </c>
      <c r="H12" s="19">
        <v>13.14</v>
      </c>
      <c r="I12" s="19">
        <v>13.38</v>
      </c>
      <c r="J12" s="19">
        <v>13.65</v>
      </c>
      <c r="K12" s="19">
        <v>13.97</v>
      </c>
      <c r="L12" s="19">
        <v>14.36</v>
      </c>
      <c r="M12" s="19">
        <v>14.84</v>
      </c>
      <c r="N12" s="19">
        <v>15.4</v>
      </c>
      <c r="O12" s="19">
        <v>16.05</v>
      </c>
      <c r="P12" s="19">
        <v>16.78</v>
      </c>
      <c r="Q12" s="19">
        <v>17.61</v>
      </c>
      <c r="R12" s="19">
        <v>18.52</v>
      </c>
      <c r="S12" s="19">
        <v>19.510000000000002</v>
      </c>
      <c r="T12" s="19">
        <v>20.6</v>
      </c>
      <c r="U12" s="19">
        <v>21.78</v>
      </c>
      <c r="V12" s="19">
        <v>23.07</v>
      </c>
      <c r="W12" s="19">
        <v>24.47</v>
      </c>
      <c r="X12" s="19">
        <v>26.02</v>
      </c>
      <c r="Y12" s="19">
        <v>27.71</v>
      </c>
      <c r="Z12" s="19">
        <v>29.57</v>
      </c>
      <c r="AA12" s="19">
        <v>31.61</v>
      </c>
      <c r="AB12" s="19">
        <v>33.840000000000003</v>
      </c>
      <c r="AC12" s="19">
        <v>36.270000000000003</v>
      </c>
      <c r="AD12" s="19">
        <v>38.909999999999997</v>
      </c>
      <c r="AE12" s="19">
        <v>41.78</v>
      </c>
      <c r="AF12" s="19">
        <v>44.89</v>
      </c>
      <c r="AG12" s="19">
        <v>48.27</v>
      </c>
      <c r="AH12" s="19">
        <v>51.95</v>
      </c>
      <c r="AI12" s="11">
        <v>55.97</v>
      </c>
      <c r="AJ12" s="11">
        <v>60.38</v>
      </c>
      <c r="AK12" s="11">
        <v>65.25</v>
      </c>
      <c r="AL12" s="11">
        <v>70.650000000000006</v>
      </c>
      <c r="AM12" s="11">
        <v>76.67</v>
      </c>
      <c r="AN12" s="11">
        <v>83.4</v>
      </c>
      <c r="AO12" s="11">
        <v>90.95</v>
      </c>
      <c r="AP12" s="11">
        <v>99.4</v>
      </c>
      <c r="AQ12" s="11">
        <v>108.87</v>
      </c>
      <c r="AR12" s="11">
        <v>119.47</v>
      </c>
    </row>
    <row r="13" spans="1:50" s="11" customFormat="1">
      <c r="A13" s="11" t="s">
        <v>31</v>
      </c>
      <c r="B13" s="10">
        <v>12</v>
      </c>
      <c r="C13" s="10" t="s">
        <v>4</v>
      </c>
      <c r="D13" s="5" t="str">
        <f t="shared" si="0"/>
        <v>12MRT7M</v>
      </c>
      <c r="E13" s="19">
        <v>13.68</v>
      </c>
      <c r="F13" s="19">
        <v>13.97</v>
      </c>
      <c r="G13" s="19">
        <v>14.23</v>
      </c>
      <c r="H13" s="19">
        <v>14.49</v>
      </c>
      <c r="I13" s="19">
        <v>14.77</v>
      </c>
      <c r="J13" s="19">
        <v>15.1</v>
      </c>
      <c r="K13" s="19">
        <v>15.48</v>
      </c>
      <c r="L13" s="19">
        <v>15.94</v>
      </c>
      <c r="M13" s="19">
        <v>16.489999999999998</v>
      </c>
      <c r="N13" s="19">
        <v>17.14</v>
      </c>
      <c r="O13" s="19">
        <v>17.88</v>
      </c>
      <c r="P13" s="19">
        <v>18.71</v>
      </c>
      <c r="Q13" s="19">
        <v>19.649999999999999</v>
      </c>
      <c r="R13" s="19">
        <v>20.68</v>
      </c>
      <c r="S13" s="19">
        <v>21.8</v>
      </c>
      <c r="T13" s="19">
        <v>23.03</v>
      </c>
      <c r="U13" s="19">
        <v>24.37</v>
      </c>
      <c r="V13" s="19">
        <v>25.83</v>
      </c>
      <c r="W13" s="19">
        <v>27.44</v>
      </c>
      <c r="X13" s="19">
        <v>29.19</v>
      </c>
      <c r="Y13" s="19">
        <v>31.11</v>
      </c>
      <c r="Z13" s="19">
        <v>33.21</v>
      </c>
      <c r="AA13" s="19">
        <v>35.51</v>
      </c>
      <c r="AB13" s="19">
        <v>38.020000000000003</v>
      </c>
      <c r="AC13" s="19">
        <v>40.76</v>
      </c>
      <c r="AD13" s="19">
        <v>43.74</v>
      </c>
      <c r="AE13" s="19">
        <v>46.97</v>
      </c>
      <c r="AF13" s="19">
        <v>50.48</v>
      </c>
      <c r="AG13" s="19">
        <v>54.31</v>
      </c>
      <c r="AH13" s="19">
        <v>58.48</v>
      </c>
      <c r="AI13" s="11">
        <v>63.05</v>
      </c>
      <c r="AJ13" s="11">
        <v>68.069999999999993</v>
      </c>
      <c r="AK13" s="11">
        <v>73.62</v>
      </c>
      <c r="AL13" s="11">
        <v>79.790000000000006</v>
      </c>
      <c r="AM13" s="11">
        <v>86.66</v>
      </c>
      <c r="AN13" s="11">
        <v>94.33</v>
      </c>
      <c r="AO13" s="11">
        <v>102.92</v>
      </c>
      <c r="AP13" s="11">
        <v>112.54</v>
      </c>
      <c r="AQ13" s="11">
        <v>123.29</v>
      </c>
    </row>
    <row r="14" spans="1:50" s="11" customFormat="1">
      <c r="A14" s="11" t="s">
        <v>31</v>
      </c>
      <c r="B14" s="10">
        <v>13</v>
      </c>
      <c r="C14" s="10" t="s">
        <v>4</v>
      </c>
      <c r="D14" s="5" t="str">
        <f t="shared" si="0"/>
        <v>13MRT7M</v>
      </c>
      <c r="E14" s="19">
        <v>14.95</v>
      </c>
      <c r="F14" s="19">
        <v>15.27</v>
      </c>
      <c r="G14" s="19">
        <v>15.57</v>
      </c>
      <c r="H14" s="19">
        <v>15.88</v>
      </c>
      <c r="I14" s="19">
        <v>16.21</v>
      </c>
      <c r="J14" s="19">
        <v>16.600000000000001</v>
      </c>
      <c r="K14" s="19">
        <v>17.05</v>
      </c>
      <c r="L14" s="19">
        <v>17.579999999999998</v>
      </c>
      <c r="M14" s="19">
        <v>18.21</v>
      </c>
      <c r="N14" s="19">
        <v>18.95</v>
      </c>
      <c r="O14" s="19">
        <v>19.79</v>
      </c>
      <c r="P14" s="19">
        <v>20.73</v>
      </c>
      <c r="Q14" s="19">
        <v>21.78</v>
      </c>
      <c r="R14" s="19">
        <v>22.94</v>
      </c>
      <c r="S14" s="19">
        <v>24.21</v>
      </c>
      <c r="T14" s="19">
        <v>25.59</v>
      </c>
      <c r="U14" s="19">
        <v>27.1</v>
      </c>
      <c r="V14" s="19">
        <v>28.75</v>
      </c>
      <c r="W14" s="19">
        <v>30.56</v>
      </c>
      <c r="X14" s="19">
        <v>32.53</v>
      </c>
      <c r="Y14" s="19">
        <v>34.69</v>
      </c>
      <c r="Z14" s="19">
        <v>37.049999999999997</v>
      </c>
      <c r="AA14" s="19">
        <v>39.630000000000003</v>
      </c>
      <c r="AB14" s="19">
        <v>42.44</v>
      </c>
      <c r="AC14" s="19">
        <v>45.51</v>
      </c>
      <c r="AD14" s="19">
        <v>48.84</v>
      </c>
      <c r="AE14" s="19">
        <v>52.46</v>
      </c>
      <c r="AF14" s="19">
        <v>56.41</v>
      </c>
      <c r="AG14" s="19">
        <v>60.71</v>
      </c>
      <c r="AH14" s="19">
        <v>65.42</v>
      </c>
      <c r="AI14" s="11">
        <v>70.58</v>
      </c>
      <c r="AJ14" s="11">
        <v>76.260000000000005</v>
      </c>
      <c r="AK14" s="11">
        <v>82.56</v>
      </c>
      <c r="AL14" s="11">
        <v>89.54</v>
      </c>
      <c r="AM14" s="11">
        <v>97.33</v>
      </c>
      <c r="AN14" s="11">
        <v>106.02</v>
      </c>
      <c r="AO14" s="11">
        <v>115.73</v>
      </c>
      <c r="AP14" s="11">
        <v>126.59</v>
      </c>
    </row>
    <row r="15" spans="1:50" s="11" customFormat="1">
      <c r="A15" s="11" t="s">
        <v>31</v>
      </c>
      <c r="B15" s="10">
        <v>14</v>
      </c>
      <c r="C15" s="10" t="s">
        <v>4</v>
      </c>
      <c r="D15" s="5" t="str">
        <f t="shared" si="0"/>
        <v>14MRT7M</v>
      </c>
      <c r="E15" s="19">
        <v>16.25</v>
      </c>
      <c r="F15" s="19">
        <v>16.61</v>
      </c>
      <c r="G15" s="19">
        <v>16.95</v>
      </c>
      <c r="H15" s="19">
        <v>17.309999999999999</v>
      </c>
      <c r="I15" s="19">
        <v>17.7</v>
      </c>
      <c r="J15" s="19">
        <v>18.149999999999999</v>
      </c>
      <c r="K15" s="19">
        <v>18.670000000000002</v>
      </c>
      <c r="L15" s="19">
        <v>19.29</v>
      </c>
      <c r="M15" s="19">
        <v>20.010000000000002</v>
      </c>
      <c r="N15" s="19">
        <v>20.84</v>
      </c>
      <c r="O15" s="19">
        <v>21.78</v>
      </c>
      <c r="P15" s="19">
        <v>22.84</v>
      </c>
      <c r="Q15" s="19">
        <v>24.02</v>
      </c>
      <c r="R15" s="19">
        <v>25.32</v>
      </c>
      <c r="S15" s="19">
        <v>26.74</v>
      </c>
      <c r="T15" s="19">
        <v>28.29</v>
      </c>
      <c r="U15" s="19">
        <v>29.98</v>
      </c>
      <c r="V15" s="19">
        <v>31.83</v>
      </c>
      <c r="W15" s="19">
        <v>33.85</v>
      </c>
      <c r="X15" s="19">
        <v>36.049999999999997</v>
      </c>
      <c r="Y15" s="19">
        <v>38.46</v>
      </c>
      <c r="Z15" s="19">
        <v>41.1</v>
      </c>
      <c r="AA15" s="19">
        <v>43.97</v>
      </c>
      <c r="AB15" s="19">
        <v>47.11</v>
      </c>
      <c r="AC15" s="19">
        <v>50.52</v>
      </c>
      <c r="AD15" s="19">
        <v>54.23</v>
      </c>
      <c r="AE15" s="19">
        <v>58.28</v>
      </c>
      <c r="AF15" s="19">
        <v>62.69</v>
      </c>
      <c r="AG15" s="19">
        <v>67.52</v>
      </c>
      <c r="AH15" s="19">
        <v>72.8</v>
      </c>
      <c r="AI15" s="11">
        <v>78.599999999999994</v>
      </c>
      <c r="AJ15" s="11">
        <v>85.01</v>
      </c>
      <c r="AK15" s="11">
        <v>92.1</v>
      </c>
      <c r="AL15" s="11">
        <v>99.97</v>
      </c>
      <c r="AM15" s="11">
        <v>108.74</v>
      </c>
      <c r="AN15" s="11">
        <v>118.51</v>
      </c>
      <c r="AO15" s="11">
        <v>129.43</v>
      </c>
    </row>
    <row r="16" spans="1:50" s="11" customFormat="1">
      <c r="A16" s="11" t="s">
        <v>31</v>
      </c>
      <c r="B16" s="10">
        <v>15</v>
      </c>
      <c r="C16" s="10" t="s">
        <v>4</v>
      </c>
      <c r="D16" s="5" t="str">
        <f t="shared" si="0"/>
        <v>15MRT7M</v>
      </c>
      <c r="E16" s="19">
        <v>17.579999999999998</v>
      </c>
      <c r="F16" s="19">
        <v>17.98</v>
      </c>
      <c r="G16" s="19">
        <v>18.38</v>
      </c>
      <c r="H16" s="19">
        <v>18.79</v>
      </c>
      <c r="I16" s="19">
        <v>19.239999999999998</v>
      </c>
      <c r="J16" s="19">
        <v>19.760000000000002</v>
      </c>
      <c r="K16" s="19">
        <v>20.36</v>
      </c>
      <c r="L16" s="19">
        <v>21.06</v>
      </c>
      <c r="M16" s="19">
        <v>21.88</v>
      </c>
      <c r="N16" s="19">
        <v>22.81</v>
      </c>
      <c r="O16" s="19">
        <v>23.87</v>
      </c>
      <c r="P16" s="19">
        <v>25.05</v>
      </c>
      <c r="Q16" s="19">
        <v>26.36</v>
      </c>
      <c r="R16" s="19">
        <v>27.81</v>
      </c>
      <c r="S16" s="19">
        <v>29.39</v>
      </c>
      <c r="T16" s="19">
        <v>31.12</v>
      </c>
      <c r="U16" s="19">
        <v>33.01</v>
      </c>
      <c r="V16" s="19">
        <v>35.07</v>
      </c>
      <c r="W16" s="19">
        <v>37.32</v>
      </c>
      <c r="X16" s="19">
        <v>39.770000000000003</v>
      </c>
      <c r="Y16" s="19">
        <v>42.45</v>
      </c>
      <c r="Z16" s="19">
        <v>45.37</v>
      </c>
      <c r="AA16" s="19">
        <v>48.56</v>
      </c>
      <c r="AB16" s="19">
        <v>52.03</v>
      </c>
      <c r="AC16" s="19">
        <v>55.82</v>
      </c>
      <c r="AD16" s="19">
        <v>59.95</v>
      </c>
      <c r="AE16" s="19">
        <v>64.45</v>
      </c>
      <c r="AF16" s="19">
        <v>69.37</v>
      </c>
      <c r="AG16" s="19">
        <v>74.75</v>
      </c>
      <c r="AH16" s="19">
        <v>80.66</v>
      </c>
      <c r="AI16" s="11">
        <v>87.16</v>
      </c>
      <c r="AJ16" s="11">
        <v>94.34</v>
      </c>
      <c r="AK16" s="11">
        <v>102.29</v>
      </c>
      <c r="AL16" s="11">
        <v>111.12</v>
      </c>
      <c r="AM16" s="11">
        <v>120.93</v>
      </c>
      <c r="AN16" s="11">
        <v>131.87</v>
      </c>
    </row>
    <row r="17" spans="1:50" s="11" customFormat="1">
      <c r="A17" s="11" t="s">
        <v>31</v>
      </c>
      <c r="B17" s="10">
        <v>16</v>
      </c>
      <c r="C17" s="10" t="s">
        <v>4</v>
      </c>
      <c r="D17" s="5" t="str">
        <f t="shared" si="0"/>
        <v>16MRT7M</v>
      </c>
      <c r="E17" s="19">
        <v>18.95</v>
      </c>
      <c r="F17" s="19">
        <v>19.399999999999999</v>
      </c>
      <c r="G17" s="19">
        <v>19.850000000000001</v>
      </c>
      <c r="H17" s="19">
        <v>20.32</v>
      </c>
      <c r="I17" s="19">
        <v>20.84</v>
      </c>
      <c r="J17" s="19">
        <v>21.44</v>
      </c>
      <c r="K17" s="19">
        <v>22.12</v>
      </c>
      <c r="L17" s="19">
        <v>22.91</v>
      </c>
      <c r="M17" s="19">
        <v>23.82</v>
      </c>
      <c r="N17" s="19">
        <v>24.87</v>
      </c>
      <c r="O17" s="19">
        <v>26.05</v>
      </c>
      <c r="P17" s="19">
        <v>27.36</v>
      </c>
      <c r="Q17" s="19">
        <v>28.82</v>
      </c>
      <c r="R17" s="19">
        <v>30.43</v>
      </c>
      <c r="S17" s="19">
        <v>32.19</v>
      </c>
      <c r="T17" s="19">
        <v>34.1</v>
      </c>
      <c r="U17" s="19">
        <v>36.200000000000003</v>
      </c>
      <c r="V17" s="19">
        <v>38.479999999999997</v>
      </c>
      <c r="W17" s="19">
        <v>40.97</v>
      </c>
      <c r="X17" s="19">
        <v>43.69</v>
      </c>
      <c r="Y17" s="19">
        <v>46.65</v>
      </c>
      <c r="Z17" s="19">
        <v>49.88</v>
      </c>
      <c r="AA17" s="19">
        <v>53.4</v>
      </c>
      <c r="AB17" s="19">
        <v>57.24</v>
      </c>
      <c r="AC17" s="19">
        <v>61.43</v>
      </c>
      <c r="AD17" s="19">
        <v>66</v>
      </c>
      <c r="AE17" s="19">
        <v>71</v>
      </c>
      <c r="AF17" s="19">
        <v>76.47</v>
      </c>
      <c r="AG17" s="19">
        <v>82.46</v>
      </c>
      <c r="AH17" s="19">
        <v>89.05</v>
      </c>
      <c r="AI17" s="11">
        <v>96.3</v>
      </c>
      <c r="AJ17" s="11">
        <v>104.31</v>
      </c>
      <c r="AK17" s="11">
        <v>113.18</v>
      </c>
      <c r="AL17" s="11">
        <v>123.03</v>
      </c>
      <c r="AM17" s="11">
        <v>133.97</v>
      </c>
    </row>
    <row r="18" spans="1:50" s="11" customFormat="1">
      <c r="A18" s="11" t="s">
        <v>31</v>
      </c>
      <c r="B18" s="10">
        <v>17</v>
      </c>
      <c r="C18" s="10" t="s">
        <v>4</v>
      </c>
      <c r="D18" s="5" t="str">
        <f t="shared" si="0"/>
        <v>17MRT7M</v>
      </c>
      <c r="E18" s="19">
        <v>20.36</v>
      </c>
      <c r="F18" s="19">
        <v>20.86</v>
      </c>
      <c r="G18" s="19">
        <v>21.36</v>
      </c>
      <c r="H18" s="19">
        <v>21.9</v>
      </c>
      <c r="I18" s="19">
        <v>22.5</v>
      </c>
      <c r="J18" s="19">
        <v>23.17</v>
      </c>
      <c r="K18" s="19">
        <v>23.95</v>
      </c>
      <c r="L18" s="19">
        <v>24.84</v>
      </c>
      <c r="M18" s="19">
        <v>25.86</v>
      </c>
      <c r="N18" s="19">
        <v>27.02</v>
      </c>
      <c r="O18" s="19">
        <v>28.33</v>
      </c>
      <c r="P18" s="19">
        <v>29.79</v>
      </c>
      <c r="Q18" s="19">
        <v>31.4</v>
      </c>
      <c r="R18" s="19">
        <v>33.18</v>
      </c>
      <c r="S18" s="19">
        <v>35.119999999999997</v>
      </c>
      <c r="T18" s="19">
        <v>37.25</v>
      </c>
      <c r="U18" s="19">
        <v>39.56</v>
      </c>
      <c r="V18" s="19">
        <v>42.08</v>
      </c>
      <c r="W18" s="19">
        <v>44.83</v>
      </c>
      <c r="X18" s="19">
        <v>47.82</v>
      </c>
      <c r="Y18" s="19">
        <v>51.08</v>
      </c>
      <c r="Z18" s="19">
        <v>54.64</v>
      </c>
      <c r="AA18" s="19">
        <v>58.52</v>
      </c>
      <c r="AB18" s="19">
        <v>62.75</v>
      </c>
      <c r="AC18" s="19">
        <v>67.37</v>
      </c>
      <c r="AD18" s="19">
        <v>72.430000000000007</v>
      </c>
      <c r="AE18" s="19">
        <v>77.959999999999994</v>
      </c>
      <c r="AF18" s="19">
        <v>84.02</v>
      </c>
      <c r="AG18" s="19">
        <v>90.67</v>
      </c>
      <c r="AH18" s="19">
        <v>97.99</v>
      </c>
      <c r="AI18" s="11">
        <v>106.05</v>
      </c>
      <c r="AJ18" s="11">
        <v>114.96</v>
      </c>
      <c r="AK18" s="11">
        <v>124.82</v>
      </c>
      <c r="AL18" s="11">
        <v>135.75</v>
      </c>
    </row>
    <row r="19" spans="1:50" s="11" customFormat="1">
      <c r="A19" s="11" t="s">
        <v>31</v>
      </c>
      <c r="B19" s="10">
        <v>18</v>
      </c>
      <c r="C19" s="10" t="s">
        <v>4</v>
      </c>
      <c r="D19" s="5" t="str">
        <f t="shared" si="0"/>
        <v>18MRT7M</v>
      </c>
      <c r="E19" s="19">
        <v>21.81</v>
      </c>
      <c r="F19" s="19">
        <v>22.37</v>
      </c>
      <c r="G19" s="19">
        <v>22.94</v>
      </c>
      <c r="H19" s="19">
        <v>23.55</v>
      </c>
      <c r="I19" s="19">
        <v>24.22</v>
      </c>
      <c r="J19" s="19">
        <v>24.98</v>
      </c>
      <c r="K19" s="19">
        <v>25.85</v>
      </c>
      <c r="L19" s="19">
        <v>26.85</v>
      </c>
      <c r="M19" s="19">
        <v>27.98</v>
      </c>
      <c r="N19" s="19">
        <v>29.27</v>
      </c>
      <c r="O19" s="19">
        <v>30.72</v>
      </c>
      <c r="P19" s="19">
        <v>32.33</v>
      </c>
      <c r="Q19" s="19">
        <v>34.119999999999997</v>
      </c>
      <c r="R19" s="19">
        <v>36.07</v>
      </c>
      <c r="S19" s="19">
        <v>38.22</v>
      </c>
      <c r="T19" s="19">
        <v>40.549999999999997</v>
      </c>
      <c r="U19" s="19">
        <v>43.1</v>
      </c>
      <c r="V19" s="19">
        <v>45.87</v>
      </c>
      <c r="W19" s="19">
        <v>48.89</v>
      </c>
      <c r="X19" s="19">
        <v>52.17</v>
      </c>
      <c r="Y19" s="19">
        <v>55.75</v>
      </c>
      <c r="Z19" s="19">
        <v>59.66</v>
      </c>
      <c r="AA19" s="19">
        <v>63.93</v>
      </c>
      <c r="AB19" s="19">
        <v>68.58</v>
      </c>
      <c r="AC19" s="19">
        <v>73.680000000000007</v>
      </c>
      <c r="AD19" s="19">
        <v>79.25</v>
      </c>
      <c r="AE19" s="19">
        <v>85.36</v>
      </c>
      <c r="AF19" s="19">
        <v>92.07</v>
      </c>
      <c r="AG19" s="19">
        <v>99.43</v>
      </c>
      <c r="AH19" s="19">
        <v>107.53</v>
      </c>
      <c r="AI19" s="11">
        <v>116.47</v>
      </c>
      <c r="AJ19" s="11">
        <v>126.33</v>
      </c>
      <c r="AK19" s="11">
        <v>137.25</v>
      </c>
    </row>
    <row r="20" spans="1:50" s="11" customFormat="1">
      <c r="A20" s="11" t="s">
        <v>31</v>
      </c>
      <c r="B20" s="10">
        <v>19</v>
      </c>
      <c r="C20" s="10" t="s">
        <v>4</v>
      </c>
      <c r="D20" s="5" t="str">
        <f t="shared" si="0"/>
        <v>19MRT7M</v>
      </c>
      <c r="E20" s="19">
        <v>23.3</v>
      </c>
      <c r="F20" s="19">
        <v>23.92</v>
      </c>
      <c r="G20" s="19">
        <v>24.56</v>
      </c>
      <c r="H20" s="19">
        <v>25.25</v>
      </c>
      <c r="I20" s="19">
        <v>26.01</v>
      </c>
      <c r="J20" s="19">
        <v>26.86</v>
      </c>
      <c r="K20" s="19">
        <v>27.84</v>
      </c>
      <c r="L20" s="19">
        <v>28.94</v>
      </c>
      <c r="M20" s="19">
        <v>30.2</v>
      </c>
      <c r="N20" s="19">
        <v>31.63</v>
      </c>
      <c r="O20" s="19">
        <v>33.229999999999997</v>
      </c>
      <c r="P20" s="19">
        <v>35.01</v>
      </c>
      <c r="Q20" s="19">
        <v>36.97</v>
      </c>
      <c r="R20" s="19">
        <v>39.119999999999997</v>
      </c>
      <c r="S20" s="19">
        <v>41.47</v>
      </c>
      <c r="T20" s="19">
        <v>44.04</v>
      </c>
      <c r="U20" s="19">
        <v>46.83</v>
      </c>
      <c r="V20" s="19">
        <v>49.86</v>
      </c>
      <c r="W20" s="19">
        <v>53.17</v>
      </c>
      <c r="X20" s="19">
        <v>56.77</v>
      </c>
      <c r="Y20" s="19">
        <v>60.69</v>
      </c>
      <c r="Z20" s="19">
        <v>64.97</v>
      </c>
      <c r="AA20" s="19">
        <v>69.650000000000006</v>
      </c>
      <c r="AB20" s="19">
        <v>74.77</v>
      </c>
      <c r="AC20" s="19">
        <v>80.38</v>
      </c>
      <c r="AD20" s="19">
        <v>86.51</v>
      </c>
      <c r="AE20" s="19">
        <v>93.25</v>
      </c>
      <c r="AF20" s="19">
        <v>100.64</v>
      </c>
      <c r="AG20" s="19">
        <v>108.77</v>
      </c>
      <c r="AH20" s="19">
        <v>117.72</v>
      </c>
      <c r="AI20" s="11">
        <v>127.59</v>
      </c>
      <c r="AJ20" s="11">
        <v>138.47999999999999</v>
      </c>
    </row>
    <row r="21" spans="1:50" s="11" customFormat="1">
      <c r="A21" s="11" t="s">
        <v>31</v>
      </c>
      <c r="B21" s="10">
        <v>20</v>
      </c>
      <c r="C21" s="10" t="s">
        <v>4</v>
      </c>
      <c r="D21" s="5" t="str">
        <f t="shared" si="0"/>
        <v>20MRT7M</v>
      </c>
      <c r="E21" s="19">
        <v>24.84</v>
      </c>
      <c r="F21" s="19">
        <v>25.53</v>
      </c>
      <c r="G21" s="19">
        <v>26.25</v>
      </c>
      <c r="H21" s="19">
        <v>27.02</v>
      </c>
      <c r="I21" s="19">
        <v>27.87</v>
      </c>
      <c r="J21" s="19">
        <v>28.82</v>
      </c>
      <c r="K21" s="19">
        <v>29.91</v>
      </c>
      <c r="L21" s="19">
        <v>31.14</v>
      </c>
      <c r="M21" s="19">
        <v>32.53</v>
      </c>
      <c r="N21" s="19">
        <v>34.1</v>
      </c>
      <c r="O21" s="19">
        <v>35.86</v>
      </c>
      <c r="P21" s="19">
        <v>37.81</v>
      </c>
      <c r="Q21" s="19">
        <v>39.96</v>
      </c>
      <c r="R21" s="19">
        <v>42.32</v>
      </c>
      <c r="S21" s="19">
        <v>44.9</v>
      </c>
      <c r="T21" s="19">
        <v>47.7</v>
      </c>
      <c r="U21" s="19">
        <v>50.75</v>
      </c>
      <c r="V21" s="19">
        <v>54.07</v>
      </c>
      <c r="W21" s="19">
        <v>57.68</v>
      </c>
      <c r="X21" s="19">
        <v>61.62</v>
      </c>
      <c r="Y21" s="19">
        <v>65.91</v>
      </c>
      <c r="Z21" s="19">
        <v>70.599999999999994</v>
      </c>
      <c r="AA21" s="19">
        <v>75.73</v>
      </c>
      <c r="AB21" s="19">
        <v>81.34</v>
      </c>
      <c r="AC21" s="19">
        <v>87.49</v>
      </c>
      <c r="AD21" s="19">
        <v>94.24</v>
      </c>
      <c r="AE21" s="19">
        <v>101.65</v>
      </c>
      <c r="AF21" s="19">
        <v>109.79</v>
      </c>
      <c r="AG21" s="19">
        <v>118.74</v>
      </c>
      <c r="AH21" s="19">
        <v>128.6</v>
      </c>
      <c r="AI21" s="11">
        <v>139.46</v>
      </c>
    </row>
    <row r="22" spans="1:50" s="11" customFormat="1">
      <c r="A22" s="11" t="s">
        <v>31</v>
      </c>
      <c r="B22" s="10">
        <v>21</v>
      </c>
      <c r="C22" s="10" t="s">
        <v>4</v>
      </c>
      <c r="D22" s="5" t="str">
        <f t="shared" si="0"/>
        <v>21MRT7M</v>
      </c>
      <c r="E22" s="19">
        <v>26.44</v>
      </c>
      <c r="F22" s="19">
        <v>27.2</v>
      </c>
      <c r="G22" s="19">
        <v>28</v>
      </c>
      <c r="H22" s="19">
        <v>28.85</v>
      </c>
      <c r="I22" s="19">
        <v>29.8</v>
      </c>
      <c r="J22" s="19">
        <v>30.87</v>
      </c>
      <c r="K22" s="19">
        <v>32.07</v>
      </c>
      <c r="L22" s="19">
        <v>33.43</v>
      </c>
      <c r="M22" s="19">
        <v>34.97</v>
      </c>
      <c r="N22" s="19">
        <v>36.700000000000003</v>
      </c>
      <c r="O22" s="19">
        <v>38.630000000000003</v>
      </c>
      <c r="P22" s="19">
        <v>40.76</v>
      </c>
      <c r="Q22" s="19">
        <v>43.12</v>
      </c>
      <c r="R22" s="19">
        <v>45.69</v>
      </c>
      <c r="S22" s="19">
        <v>48.51</v>
      </c>
      <c r="T22" s="19">
        <v>51.56</v>
      </c>
      <c r="U22" s="19">
        <v>54.89</v>
      </c>
      <c r="V22" s="19">
        <v>58.51</v>
      </c>
      <c r="W22" s="19">
        <v>62.45</v>
      </c>
      <c r="X22" s="19">
        <v>66.739999999999995</v>
      </c>
      <c r="Y22" s="19">
        <v>71.430000000000007</v>
      </c>
      <c r="Z22" s="19">
        <v>76.56</v>
      </c>
      <c r="AA22" s="19">
        <v>82.17</v>
      </c>
      <c r="AB22" s="19">
        <v>88.32</v>
      </c>
      <c r="AC22" s="19">
        <v>95.07</v>
      </c>
      <c r="AD22" s="19">
        <v>102.48</v>
      </c>
      <c r="AE22" s="19">
        <v>110.61</v>
      </c>
      <c r="AF22" s="19">
        <v>119.55</v>
      </c>
      <c r="AG22" s="19">
        <v>129.38999999999999</v>
      </c>
      <c r="AH22" s="19">
        <v>140.21</v>
      </c>
    </row>
    <row r="23" spans="1:50" s="11" customFormat="1">
      <c r="A23" s="11" t="s">
        <v>31</v>
      </c>
      <c r="B23" s="10">
        <v>22</v>
      </c>
      <c r="C23" s="10" t="s">
        <v>4</v>
      </c>
      <c r="D23" s="5" t="str">
        <f t="shared" si="0"/>
        <v>22MRT7M</v>
      </c>
      <c r="E23" s="19">
        <v>28.09</v>
      </c>
      <c r="F23" s="19">
        <v>28.93</v>
      </c>
      <c r="G23" s="19">
        <v>29.81</v>
      </c>
      <c r="H23" s="19">
        <v>30.77</v>
      </c>
      <c r="I23" s="19">
        <v>31.82</v>
      </c>
      <c r="J23" s="19">
        <v>33</v>
      </c>
      <c r="K23" s="19">
        <v>34.33</v>
      </c>
      <c r="L23" s="19">
        <v>35.83</v>
      </c>
      <c r="M23" s="19">
        <v>37.520000000000003</v>
      </c>
      <c r="N23" s="19">
        <v>39.42</v>
      </c>
      <c r="O23" s="19">
        <v>41.53</v>
      </c>
      <c r="P23" s="19">
        <v>43.87</v>
      </c>
      <c r="Q23" s="19">
        <v>46.43</v>
      </c>
      <c r="R23" s="19">
        <v>49.24</v>
      </c>
      <c r="S23" s="19">
        <v>52.3</v>
      </c>
      <c r="T23" s="19">
        <v>55.63</v>
      </c>
      <c r="U23" s="19">
        <v>59.25</v>
      </c>
      <c r="V23" s="19">
        <v>63.19</v>
      </c>
      <c r="W23" s="19">
        <v>67.48</v>
      </c>
      <c r="X23" s="19">
        <v>72.16</v>
      </c>
      <c r="Y23" s="19">
        <v>77.28</v>
      </c>
      <c r="Z23" s="19">
        <v>82.88</v>
      </c>
      <c r="AA23" s="19">
        <v>89.02</v>
      </c>
      <c r="AB23" s="19">
        <v>95.75</v>
      </c>
      <c r="AC23" s="19">
        <v>103.14</v>
      </c>
      <c r="AD23" s="19">
        <v>111.26</v>
      </c>
      <c r="AE23" s="19">
        <v>120.17</v>
      </c>
      <c r="AF23" s="19">
        <v>129.97</v>
      </c>
      <c r="AG23" s="19">
        <v>140.75</v>
      </c>
      <c r="AH23" s="19"/>
    </row>
    <row r="24" spans="1:50" s="11" customFormat="1">
      <c r="A24" s="11" t="s">
        <v>31</v>
      </c>
      <c r="B24" s="10">
        <v>23</v>
      </c>
      <c r="C24" s="10" t="s">
        <v>4</v>
      </c>
      <c r="D24" s="5" t="str">
        <f t="shared" si="0"/>
        <v>23MRT7M</v>
      </c>
      <c r="E24" s="19">
        <v>29.8</v>
      </c>
      <c r="F24" s="19">
        <v>30.72</v>
      </c>
      <c r="G24" s="19">
        <v>31.7</v>
      </c>
      <c r="H24" s="19">
        <v>32.76</v>
      </c>
      <c r="I24" s="19">
        <v>33.92</v>
      </c>
      <c r="J24" s="19">
        <v>35.229999999999997</v>
      </c>
      <c r="K24" s="19">
        <v>36.700000000000003</v>
      </c>
      <c r="L24" s="19">
        <v>38.35</v>
      </c>
      <c r="M24" s="19">
        <v>40.200000000000003</v>
      </c>
      <c r="N24" s="19">
        <v>42.28</v>
      </c>
      <c r="O24" s="19">
        <v>44.58</v>
      </c>
      <c r="P24" s="19">
        <v>47.13</v>
      </c>
      <c r="Q24" s="19">
        <v>49.92</v>
      </c>
      <c r="R24" s="19">
        <v>52.97</v>
      </c>
      <c r="S24" s="19">
        <v>56.3</v>
      </c>
      <c r="T24" s="19">
        <v>59.91</v>
      </c>
      <c r="U24" s="19">
        <v>63.85</v>
      </c>
      <c r="V24" s="19">
        <v>68.13</v>
      </c>
      <c r="W24" s="19">
        <v>72.8</v>
      </c>
      <c r="X24" s="19">
        <v>77.900000000000006</v>
      </c>
      <c r="Y24" s="19">
        <v>83.49</v>
      </c>
      <c r="Z24" s="19">
        <v>89.6</v>
      </c>
      <c r="AA24" s="19">
        <v>96.3</v>
      </c>
      <c r="AB24" s="19">
        <v>103.66</v>
      </c>
      <c r="AC24" s="19">
        <v>111.74</v>
      </c>
      <c r="AD24" s="19">
        <v>120.61</v>
      </c>
      <c r="AE24" s="19">
        <v>130.37</v>
      </c>
      <c r="AF24" s="19">
        <v>141.09</v>
      </c>
      <c r="AG24" s="19"/>
      <c r="AH24" s="19"/>
    </row>
    <row r="25" spans="1:50" s="11" customFormat="1">
      <c r="A25" s="11" t="s">
        <v>31</v>
      </c>
      <c r="B25" s="10">
        <v>24</v>
      </c>
      <c r="C25" s="10" t="s">
        <v>4</v>
      </c>
      <c r="D25" s="5" t="str">
        <f t="shared" si="0"/>
        <v>24MRT7M</v>
      </c>
      <c r="E25" s="19">
        <v>31.57</v>
      </c>
      <c r="F25" s="19">
        <v>32.590000000000003</v>
      </c>
      <c r="G25" s="19">
        <v>33.659999999999997</v>
      </c>
      <c r="H25" s="19">
        <v>34.83</v>
      </c>
      <c r="I25" s="19">
        <v>36.119999999999997</v>
      </c>
      <c r="J25" s="19">
        <v>37.56</v>
      </c>
      <c r="K25" s="19">
        <v>39.17</v>
      </c>
      <c r="L25" s="19">
        <v>40.99</v>
      </c>
      <c r="M25" s="19">
        <v>43.02</v>
      </c>
      <c r="N25" s="19">
        <v>45.28</v>
      </c>
      <c r="O25" s="19">
        <v>47.79</v>
      </c>
      <c r="P25" s="19">
        <v>50.56</v>
      </c>
      <c r="Q25" s="19">
        <v>53.59</v>
      </c>
      <c r="R25" s="19">
        <v>56.9</v>
      </c>
      <c r="S25" s="19">
        <v>60.51</v>
      </c>
      <c r="T25" s="19">
        <v>64.430000000000007</v>
      </c>
      <c r="U25" s="19">
        <v>68.7</v>
      </c>
      <c r="V25" s="19">
        <v>73.36</v>
      </c>
      <c r="W25" s="19">
        <v>78.44</v>
      </c>
      <c r="X25" s="19">
        <v>83.99</v>
      </c>
      <c r="Y25" s="19">
        <v>90.07</v>
      </c>
      <c r="Z25" s="19">
        <v>96.74</v>
      </c>
      <c r="AA25" s="19">
        <v>104.06</v>
      </c>
      <c r="AB25" s="19">
        <v>112.09</v>
      </c>
      <c r="AC25" s="19">
        <v>120.91</v>
      </c>
      <c r="AD25" s="19">
        <v>130.6</v>
      </c>
      <c r="AE25" s="19">
        <v>141.25</v>
      </c>
      <c r="AF25" s="19"/>
      <c r="AG25" s="19"/>
      <c r="AH25" s="19"/>
    </row>
    <row r="26" spans="1:50" s="11" customFormat="1">
      <c r="A26" s="11" t="s">
        <v>31</v>
      </c>
      <c r="B26" s="10">
        <v>25</v>
      </c>
      <c r="C26" s="10" t="s">
        <v>4</v>
      </c>
      <c r="D26" s="5" t="str">
        <f t="shared" si="0"/>
        <v>25MRT7M</v>
      </c>
      <c r="E26" s="19">
        <v>33.409999999999997</v>
      </c>
      <c r="F26" s="19">
        <v>34.53</v>
      </c>
      <c r="G26" s="19">
        <v>35.71</v>
      </c>
      <c r="H26" s="19">
        <v>37</v>
      </c>
      <c r="I26" s="19">
        <v>38.42</v>
      </c>
      <c r="J26" s="19">
        <v>40</v>
      </c>
      <c r="K26" s="19">
        <v>41.77</v>
      </c>
      <c r="L26" s="19">
        <v>43.76</v>
      </c>
      <c r="M26" s="19">
        <v>45.97</v>
      </c>
      <c r="N26" s="19">
        <v>48.44</v>
      </c>
      <c r="O26" s="19">
        <v>51.16</v>
      </c>
      <c r="P26" s="19">
        <v>54.16</v>
      </c>
      <c r="Q26" s="19">
        <v>57.45</v>
      </c>
      <c r="R26" s="19">
        <v>61.03</v>
      </c>
      <c r="S26" s="19">
        <v>64.94</v>
      </c>
      <c r="T26" s="19">
        <v>69.2</v>
      </c>
      <c r="U26" s="19">
        <v>73.83</v>
      </c>
      <c r="V26" s="19">
        <v>78.89</v>
      </c>
      <c r="W26" s="19">
        <v>84.41</v>
      </c>
      <c r="X26" s="19">
        <v>90.45</v>
      </c>
      <c r="Y26" s="19">
        <v>97.08</v>
      </c>
      <c r="Z26" s="19">
        <v>104.34</v>
      </c>
      <c r="AA26" s="19">
        <v>112.31</v>
      </c>
      <c r="AB26" s="19">
        <v>121.07</v>
      </c>
      <c r="AC26" s="19">
        <v>130.68</v>
      </c>
      <c r="AD26" s="19">
        <v>141.25</v>
      </c>
      <c r="AE26" s="19"/>
      <c r="AF26" s="19"/>
      <c r="AG26" s="19"/>
      <c r="AH26" s="19"/>
    </row>
    <row r="27" spans="1:50" s="11" customFormat="1">
      <c r="A27" s="11" t="s">
        <v>31</v>
      </c>
      <c r="B27" s="10">
        <v>26</v>
      </c>
      <c r="C27" s="10" t="s">
        <v>4</v>
      </c>
      <c r="D27" s="5" t="str">
        <f t="shared" si="0"/>
        <v>26MRT7M</v>
      </c>
      <c r="E27" s="19">
        <v>35.32</v>
      </c>
      <c r="F27" s="19">
        <v>36.54</v>
      </c>
      <c r="G27" s="19">
        <v>37.840000000000003</v>
      </c>
      <c r="H27" s="19">
        <v>39.26</v>
      </c>
      <c r="I27" s="19">
        <v>40.82</v>
      </c>
      <c r="J27" s="19">
        <v>42.56</v>
      </c>
      <c r="K27" s="19">
        <v>44.5</v>
      </c>
      <c r="L27" s="19">
        <v>46.66</v>
      </c>
      <c r="M27" s="19">
        <v>49.07</v>
      </c>
      <c r="N27" s="19">
        <v>51.75</v>
      </c>
      <c r="O27" s="19">
        <v>54.71</v>
      </c>
      <c r="P27" s="19">
        <v>57.96</v>
      </c>
      <c r="Q27" s="19">
        <v>61.51</v>
      </c>
      <c r="R27" s="19">
        <v>65.39</v>
      </c>
      <c r="S27" s="19">
        <v>69.62</v>
      </c>
      <c r="T27" s="19">
        <v>74.23</v>
      </c>
      <c r="U27" s="19">
        <v>79.260000000000005</v>
      </c>
      <c r="V27" s="19">
        <v>84.75</v>
      </c>
      <c r="W27" s="19">
        <v>90.75</v>
      </c>
      <c r="X27" s="19">
        <v>97.32</v>
      </c>
      <c r="Y27" s="19">
        <v>104.53</v>
      </c>
      <c r="Z27" s="19">
        <v>112.43</v>
      </c>
      <c r="AA27" s="19">
        <v>121.11</v>
      </c>
      <c r="AB27" s="19">
        <v>130.63999999999999</v>
      </c>
      <c r="AC27" s="19">
        <v>141.11000000000001</v>
      </c>
      <c r="AD27" s="19"/>
      <c r="AE27" s="19"/>
      <c r="AF27" s="19"/>
      <c r="AG27" s="19"/>
      <c r="AH27" s="19"/>
    </row>
    <row r="28" spans="1:50" s="11" customFormat="1">
      <c r="A28" s="11" t="s">
        <v>31</v>
      </c>
      <c r="B28" s="10">
        <v>27</v>
      </c>
      <c r="C28" s="10" t="s">
        <v>4</v>
      </c>
      <c r="D28" s="5" t="str">
        <f t="shared" si="0"/>
        <v>27MRT7M</v>
      </c>
      <c r="E28" s="19">
        <v>37.31</v>
      </c>
      <c r="F28" s="19">
        <v>38.65</v>
      </c>
      <c r="G28" s="19">
        <v>40.07</v>
      </c>
      <c r="H28" s="19">
        <v>41.63</v>
      </c>
      <c r="I28" s="19">
        <v>43.34</v>
      </c>
      <c r="J28" s="19">
        <v>45.24</v>
      </c>
      <c r="K28" s="19">
        <v>47.36</v>
      </c>
      <c r="L28" s="19">
        <v>49.71</v>
      </c>
      <c r="M28" s="19">
        <v>52.33</v>
      </c>
      <c r="N28" s="19">
        <v>55.24</v>
      </c>
      <c r="O28" s="19">
        <v>58.43</v>
      </c>
      <c r="P28" s="19">
        <v>61.95</v>
      </c>
      <c r="Q28" s="19">
        <v>65.790000000000006</v>
      </c>
      <c r="R28" s="19">
        <v>69.989999999999995</v>
      </c>
      <c r="S28" s="19">
        <v>74.569999999999993</v>
      </c>
      <c r="T28" s="19">
        <v>79.56</v>
      </c>
      <c r="U28" s="19">
        <v>85.01</v>
      </c>
      <c r="V28" s="19">
        <v>90.97</v>
      </c>
      <c r="W28" s="19">
        <v>97.49</v>
      </c>
      <c r="X28" s="19">
        <v>104.63</v>
      </c>
      <c r="Y28" s="19">
        <v>112.46</v>
      </c>
      <c r="Z28" s="19">
        <v>121.05</v>
      </c>
      <c r="AA28" s="19">
        <v>130.49</v>
      </c>
      <c r="AB28" s="19">
        <v>140.85</v>
      </c>
      <c r="AC28" s="19"/>
      <c r="AD28" s="19"/>
      <c r="AE28" s="19"/>
      <c r="AF28" s="19"/>
      <c r="AG28" s="19"/>
      <c r="AH28" s="19"/>
    </row>
    <row r="29" spans="1:50" s="11" customFormat="1">
      <c r="A29" s="11" t="s">
        <v>31</v>
      </c>
      <c r="B29" s="10">
        <v>28</v>
      </c>
      <c r="C29" s="10" t="s">
        <v>4</v>
      </c>
      <c r="D29" s="5" t="str">
        <f t="shared" si="0"/>
        <v>28MRT7M</v>
      </c>
      <c r="E29" s="19">
        <v>39.39</v>
      </c>
      <c r="F29" s="19">
        <v>40.840000000000003</v>
      </c>
      <c r="G29" s="19">
        <v>42.4</v>
      </c>
      <c r="H29" s="19">
        <v>44.1</v>
      </c>
      <c r="I29" s="19">
        <v>45.98</v>
      </c>
      <c r="J29" s="19">
        <v>48.05</v>
      </c>
      <c r="K29" s="19">
        <v>50.36</v>
      </c>
      <c r="L29" s="19">
        <v>52.92</v>
      </c>
      <c r="M29" s="19">
        <v>55.76</v>
      </c>
      <c r="N29" s="19">
        <v>58.9</v>
      </c>
      <c r="O29" s="19">
        <v>62.36</v>
      </c>
      <c r="P29" s="19">
        <v>66.150000000000006</v>
      </c>
      <c r="Q29" s="19">
        <v>70.31</v>
      </c>
      <c r="R29" s="19">
        <v>74.84</v>
      </c>
      <c r="S29" s="19">
        <v>79.8</v>
      </c>
      <c r="T29" s="19">
        <v>85.21</v>
      </c>
      <c r="U29" s="19">
        <v>91.11</v>
      </c>
      <c r="V29" s="19">
        <v>97.57</v>
      </c>
      <c r="W29" s="19">
        <v>104.65</v>
      </c>
      <c r="X29" s="19">
        <v>112.4</v>
      </c>
      <c r="Y29" s="19">
        <v>120.9</v>
      </c>
      <c r="Z29" s="19">
        <v>130.24</v>
      </c>
      <c r="AA29" s="19">
        <v>140.49</v>
      </c>
      <c r="AB29" s="19"/>
      <c r="AC29" s="19"/>
      <c r="AD29" s="19"/>
      <c r="AE29" s="19"/>
      <c r="AF29" s="19"/>
      <c r="AG29" s="19"/>
      <c r="AH29" s="19"/>
    </row>
    <row r="30" spans="1:50" s="11" customFormat="1">
      <c r="A30" s="11" t="s">
        <v>31</v>
      </c>
      <c r="B30" s="10">
        <v>29</v>
      </c>
      <c r="C30" s="10" t="s">
        <v>4</v>
      </c>
      <c r="D30" s="5" t="str">
        <f t="shared" si="0"/>
        <v>29MRT7M</v>
      </c>
      <c r="E30" s="19">
        <v>41.55</v>
      </c>
      <c r="F30" s="19">
        <v>43.14</v>
      </c>
      <c r="G30" s="19">
        <v>44.84</v>
      </c>
      <c r="H30" s="19">
        <v>46.7</v>
      </c>
      <c r="I30" s="19">
        <v>48.74</v>
      </c>
      <c r="J30" s="19">
        <v>51</v>
      </c>
      <c r="K30" s="19">
        <v>53.5</v>
      </c>
      <c r="L30" s="19">
        <v>56.28</v>
      </c>
      <c r="M30" s="19">
        <v>59.35</v>
      </c>
      <c r="N30" s="19">
        <v>62.75</v>
      </c>
      <c r="O30" s="19">
        <v>66.48</v>
      </c>
      <c r="P30" s="19">
        <v>70.58</v>
      </c>
      <c r="Q30" s="19">
        <v>75.069999999999993</v>
      </c>
      <c r="R30" s="19">
        <v>79.98</v>
      </c>
      <c r="S30" s="19">
        <v>85.34</v>
      </c>
      <c r="T30" s="19">
        <v>91.19</v>
      </c>
      <c r="U30" s="19">
        <v>97.59</v>
      </c>
      <c r="V30" s="19">
        <v>104.59</v>
      </c>
      <c r="W30" s="19">
        <v>112.27</v>
      </c>
      <c r="X30" s="19">
        <v>120.68</v>
      </c>
      <c r="Y30" s="19">
        <v>129.91</v>
      </c>
      <c r="Z30" s="19">
        <v>140.03</v>
      </c>
      <c r="AA30" s="19"/>
      <c r="AB30" s="19"/>
      <c r="AC30" s="19"/>
      <c r="AD30" s="19"/>
      <c r="AE30" s="19"/>
      <c r="AF30" s="19"/>
      <c r="AG30" s="19"/>
      <c r="AH30" s="19"/>
    </row>
    <row r="31" spans="1:50" s="12" customFormat="1">
      <c r="A31" s="12" t="s">
        <v>31</v>
      </c>
      <c r="B31" s="13">
        <v>30</v>
      </c>
      <c r="C31" s="13" t="s">
        <v>4</v>
      </c>
      <c r="D31" s="14" t="str">
        <f t="shared" si="0"/>
        <v>30MRT7M</v>
      </c>
      <c r="E31" s="20">
        <v>43.81</v>
      </c>
      <c r="F31" s="20">
        <v>45.54</v>
      </c>
      <c r="G31" s="20">
        <v>47.39</v>
      </c>
      <c r="H31" s="20">
        <v>49.42</v>
      </c>
      <c r="I31" s="20">
        <v>51.64</v>
      </c>
      <c r="J31" s="20">
        <v>54.1</v>
      </c>
      <c r="K31" s="20">
        <v>56.81</v>
      </c>
      <c r="L31" s="20">
        <v>59.81</v>
      </c>
      <c r="M31" s="20">
        <v>63.14</v>
      </c>
      <c r="N31" s="20">
        <v>66.8</v>
      </c>
      <c r="O31" s="20">
        <v>70.84</v>
      </c>
      <c r="P31" s="20">
        <v>75.260000000000005</v>
      </c>
      <c r="Q31" s="20">
        <v>80.11</v>
      </c>
      <c r="R31" s="20">
        <v>85.41</v>
      </c>
      <c r="S31" s="20">
        <v>91.21</v>
      </c>
      <c r="T31" s="20">
        <v>97.54</v>
      </c>
      <c r="U31" s="20">
        <v>104.48</v>
      </c>
      <c r="V31" s="20">
        <v>112.06</v>
      </c>
      <c r="W31" s="20">
        <v>120.38</v>
      </c>
      <c r="X31" s="20">
        <v>129.5</v>
      </c>
      <c r="Y31" s="20">
        <v>139.5</v>
      </c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50" s="11" customFormat="1">
      <c r="A32" s="11" t="s">
        <v>31</v>
      </c>
      <c r="B32" s="10">
        <v>1</v>
      </c>
      <c r="C32" s="9" t="s">
        <v>5</v>
      </c>
      <c r="D32" s="5" t="str">
        <f>B32&amp;A32&amp;C32</f>
        <v>1MRT7F</v>
      </c>
      <c r="E32" s="11">
        <v>0.48</v>
      </c>
      <c r="F32" s="11">
        <v>0.5</v>
      </c>
      <c r="G32" s="11">
        <v>0.51</v>
      </c>
      <c r="H32" s="11">
        <v>0.53</v>
      </c>
      <c r="I32" s="11">
        <v>0.54</v>
      </c>
      <c r="J32" s="11">
        <v>0.55000000000000004</v>
      </c>
      <c r="K32" s="11">
        <v>0.56000000000000005</v>
      </c>
      <c r="L32" s="11">
        <v>0.57999999999999996</v>
      </c>
      <c r="M32" s="11">
        <v>0.59</v>
      </c>
      <c r="N32" s="11">
        <v>0.6</v>
      </c>
      <c r="O32" s="11">
        <v>0.62</v>
      </c>
      <c r="P32" s="11">
        <v>0.64</v>
      </c>
      <c r="Q32" s="11">
        <v>0.66</v>
      </c>
      <c r="R32" s="11">
        <v>0.69</v>
      </c>
      <c r="S32" s="11">
        <v>0.72</v>
      </c>
      <c r="T32" s="11">
        <v>0.76</v>
      </c>
      <c r="U32" s="11">
        <v>0.81</v>
      </c>
      <c r="V32" s="11">
        <v>0.86</v>
      </c>
      <c r="W32" s="11">
        <v>0.92</v>
      </c>
      <c r="X32" s="11">
        <v>0.99</v>
      </c>
      <c r="Y32" s="11">
        <v>1.07</v>
      </c>
      <c r="Z32" s="11">
        <v>1.1499999999999999</v>
      </c>
      <c r="AA32" s="11">
        <v>1.25</v>
      </c>
      <c r="AB32" s="11">
        <v>1.35</v>
      </c>
      <c r="AC32" s="11">
        <v>1.46</v>
      </c>
      <c r="AD32" s="11">
        <v>1.58</v>
      </c>
      <c r="AE32" s="11">
        <v>1.71</v>
      </c>
      <c r="AF32" s="11">
        <v>1.85</v>
      </c>
      <c r="AG32" s="11">
        <v>2</v>
      </c>
      <c r="AH32" s="11">
        <v>2.17</v>
      </c>
      <c r="AI32" s="11">
        <v>2.36</v>
      </c>
      <c r="AJ32" s="11">
        <v>2.57</v>
      </c>
      <c r="AK32" s="11">
        <v>2.81</v>
      </c>
      <c r="AL32" s="11">
        <v>3.08</v>
      </c>
      <c r="AM32" s="11">
        <v>3.39</v>
      </c>
      <c r="AN32" s="11">
        <v>3.74</v>
      </c>
      <c r="AO32" s="11">
        <v>4.1399999999999997</v>
      </c>
      <c r="AP32" s="11">
        <v>4.59</v>
      </c>
      <c r="AQ32" s="11">
        <v>5.0999999999999996</v>
      </c>
      <c r="AR32" s="11">
        <v>5.66</v>
      </c>
      <c r="AS32" s="11">
        <v>6.3</v>
      </c>
      <c r="AT32" s="11">
        <v>7.03</v>
      </c>
      <c r="AU32" s="11">
        <v>7.86</v>
      </c>
      <c r="AV32" s="11">
        <v>8.81</v>
      </c>
      <c r="AW32" s="11">
        <v>9.92</v>
      </c>
      <c r="AX32" s="11">
        <v>11.22</v>
      </c>
    </row>
    <row r="33" spans="1:50" s="11" customFormat="1">
      <c r="A33" s="11" t="s">
        <v>31</v>
      </c>
      <c r="B33" s="10">
        <v>2</v>
      </c>
      <c r="C33" s="9" t="s">
        <v>5</v>
      </c>
      <c r="D33" s="5" t="str">
        <f t="shared" ref="D33:D61" si="1">B33&amp;A33&amp;C33</f>
        <v>2MRT7F</v>
      </c>
      <c r="E33" s="11">
        <v>0.95</v>
      </c>
      <c r="F33" s="11">
        <v>0.98</v>
      </c>
      <c r="G33" s="11">
        <v>1</v>
      </c>
      <c r="H33" s="11">
        <v>1.03</v>
      </c>
      <c r="I33" s="11">
        <v>1.06</v>
      </c>
      <c r="J33" s="11">
        <v>1.08</v>
      </c>
      <c r="K33" s="11">
        <v>1.1000000000000001</v>
      </c>
      <c r="L33" s="11">
        <v>1.1299999999999999</v>
      </c>
      <c r="M33" s="11">
        <v>1.1499999999999999</v>
      </c>
      <c r="N33" s="11">
        <v>1.18</v>
      </c>
      <c r="O33" s="11">
        <v>1.21</v>
      </c>
      <c r="P33" s="11">
        <v>1.25</v>
      </c>
      <c r="Q33" s="11">
        <v>1.3</v>
      </c>
      <c r="R33" s="11">
        <v>1.36</v>
      </c>
      <c r="S33" s="11">
        <v>1.42</v>
      </c>
      <c r="T33" s="11">
        <v>1.5</v>
      </c>
      <c r="U33" s="11">
        <v>1.6</v>
      </c>
      <c r="V33" s="11">
        <v>1.7</v>
      </c>
      <c r="W33" s="11">
        <v>1.83</v>
      </c>
      <c r="X33" s="11">
        <v>1.97</v>
      </c>
      <c r="Y33" s="11">
        <v>2.12</v>
      </c>
      <c r="Z33" s="11">
        <v>2.2999999999999998</v>
      </c>
      <c r="AA33" s="11">
        <v>2.4900000000000002</v>
      </c>
      <c r="AB33" s="11">
        <v>2.69</v>
      </c>
      <c r="AC33" s="11">
        <v>2.91</v>
      </c>
      <c r="AD33" s="11">
        <v>3.15</v>
      </c>
      <c r="AE33" s="11">
        <v>3.41</v>
      </c>
      <c r="AF33" s="11">
        <v>3.69</v>
      </c>
      <c r="AG33" s="11">
        <v>3.99</v>
      </c>
      <c r="AH33" s="11">
        <v>4.32</v>
      </c>
      <c r="AI33" s="11">
        <v>4.7</v>
      </c>
      <c r="AJ33" s="11">
        <v>5.12</v>
      </c>
      <c r="AK33" s="11">
        <v>5.6</v>
      </c>
      <c r="AL33" s="11">
        <v>6.15</v>
      </c>
      <c r="AM33" s="11">
        <v>6.77</v>
      </c>
      <c r="AN33" s="11">
        <v>7.48</v>
      </c>
      <c r="AO33" s="11">
        <v>8.2899999999999991</v>
      </c>
      <c r="AP33" s="11">
        <v>9.19</v>
      </c>
      <c r="AQ33" s="11">
        <v>10.199999999999999</v>
      </c>
      <c r="AR33" s="11">
        <v>11.34</v>
      </c>
      <c r="AS33" s="11">
        <v>12.63</v>
      </c>
      <c r="AT33" s="11">
        <v>14.09</v>
      </c>
      <c r="AU33" s="11">
        <v>15.76</v>
      </c>
      <c r="AV33" s="11">
        <v>17.690000000000001</v>
      </c>
      <c r="AW33" s="11">
        <v>19.940000000000001</v>
      </c>
      <c r="AX33" s="11">
        <v>22.58</v>
      </c>
    </row>
    <row r="34" spans="1:50" s="11" customFormat="1">
      <c r="A34" s="11" t="s">
        <v>31</v>
      </c>
      <c r="B34" s="10">
        <v>3</v>
      </c>
      <c r="C34" s="9" t="s">
        <v>5</v>
      </c>
      <c r="D34" s="5" t="str">
        <f t="shared" si="1"/>
        <v>3MRT7F</v>
      </c>
      <c r="E34" s="11">
        <v>1.43</v>
      </c>
      <c r="F34" s="11">
        <v>1.47</v>
      </c>
      <c r="G34" s="11">
        <v>1.51</v>
      </c>
      <c r="H34" s="11">
        <v>1.55</v>
      </c>
      <c r="I34" s="11">
        <v>1.59</v>
      </c>
      <c r="J34" s="11">
        <v>1.62</v>
      </c>
      <c r="K34" s="11">
        <v>1.66</v>
      </c>
      <c r="L34" s="11">
        <v>1.69</v>
      </c>
      <c r="M34" s="11">
        <v>1.74</v>
      </c>
      <c r="N34" s="11">
        <v>1.78</v>
      </c>
      <c r="O34" s="11">
        <v>1.83</v>
      </c>
      <c r="P34" s="11">
        <v>1.89</v>
      </c>
      <c r="Q34" s="11">
        <v>1.97</v>
      </c>
      <c r="R34" s="11">
        <v>2.0499999999999998</v>
      </c>
      <c r="S34" s="11">
        <v>2.16</v>
      </c>
      <c r="T34" s="11">
        <v>2.29</v>
      </c>
      <c r="U34" s="11">
        <v>2.4300000000000002</v>
      </c>
      <c r="V34" s="11">
        <v>2.6</v>
      </c>
      <c r="W34" s="11">
        <v>2.79</v>
      </c>
      <c r="X34" s="11">
        <v>3.01</v>
      </c>
      <c r="Y34" s="11">
        <v>3.25</v>
      </c>
      <c r="Z34" s="11">
        <v>3.51</v>
      </c>
      <c r="AA34" s="11">
        <v>3.8</v>
      </c>
      <c r="AB34" s="11">
        <v>4.12</v>
      </c>
      <c r="AC34" s="11">
        <v>4.46</v>
      </c>
      <c r="AD34" s="11">
        <v>4.82</v>
      </c>
      <c r="AE34" s="11">
        <v>5.21</v>
      </c>
      <c r="AF34" s="11">
        <v>5.64</v>
      </c>
      <c r="AG34" s="11">
        <v>6.11</v>
      </c>
      <c r="AH34" s="11">
        <v>6.62</v>
      </c>
      <c r="AI34" s="11">
        <v>7.21</v>
      </c>
      <c r="AJ34" s="11">
        <v>7.86</v>
      </c>
      <c r="AK34" s="11">
        <v>8.61</v>
      </c>
      <c r="AL34" s="11">
        <v>9.4600000000000009</v>
      </c>
      <c r="AM34" s="11">
        <v>10.43</v>
      </c>
      <c r="AN34" s="11">
        <v>11.53</v>
      </c>
      <c r="AO34" s="11">
        <v>12.77</v>
      </c>
      <c r="AP34" s="11">
        <v>14.17</v>
      </c>
      <c r="AQ34" s="11">
        <v>15.74</v>
      </c>
      <c r="AR34" s="11">
        <v>17.5</v>
      </c>
      <c r="AS34" s="11">
        <v>19.489999999999998</v>
      </c>
      <c r="AT34" s="11">
        <v>21.76</v>
      </c>
      <c r="AU34" s="11">
        <v>24.37</v>
      </c>
      <c r="AV34" s="11">
        <v>27.38</v>
      </c>
      <c r="AW34" s="11">
        <v>30.91</v>
      </c>
      <c r="AX34" s="11">
        <v>35.04</v>
      </c>
    </row>
    <row r="35" spans="1:50" s="11" customFormat="1">
      <c r="A35" s="11" t="s">
        <v>31</v>
      </c>
      <c r="B35" s="10">
        <v>4</v>
      </c>
      <c r="C35" s="9" t="s">
        <v>5</v>
      </c>
      <c r="D35" s="5" t="str">
        <f t="shared" si="1"/>
        <v>4MRT7F</v>
      </c>
      <c r="E35" s="11">
        <v>1.48</v>
      </c>
      <c r="F35" s="11">
        <v>1.52</v>
      </c>
      <c r="G35" s="11">
        <v>1.56</v>
      </c>
      <c r="H35" s="11">
        <v>1.6</v>
      </c>
      <c r="I35" s="11">
        <v>1.64</v>
      </c>
      <c r="J35" s="11">
        <v>1.68</v>
      </c>
      <c r="K35" s="11">
        <v>1.71</v>
      </c>
      <c r="L35" s="11">
        <v>1.75</v>
      </c>
      <c r="M35" s="11">
        <v>1.79</v>
      </c>
      <c r="N35" s="11">
        <v>1.84</v>
      </c>
      <c r="O35" s="11">
        <v>1.9</v>
      </c>
      <c r="P35" s="11">
        <v>1.97</v>
      </c>
      <c r="Q35" s="11">
        <v>2.0499999999999998</v>
      </c>
      <c r="R35" s="11">
        <v>2.14</v>
      </c>
      <c r="S35" s="11">
        <v>2.2599999999999998</v>
      </c>
      <c r="T35" s="11">
        <v>2.4</v>
      </c>
      <c r="U35" s="11">
        <v>2.5499999999999998</v>
      </c>
      <c r="V35" s="11">
        <v>2.73</v>
      </c>
      <c r="W35" s="11">
        <v>2.94</v>
      </c>
      <c r="X35" s="11">
        <v>3.17</v>
      </c>
      <c r="Y35" s="11">
        <v>3.42</v>
      </c>
      <c r="Z35" s="11">
        <v>3.7</v>
      </c>
      <c r="AA35" s="11">
        <v>4.01</v>
      </c>
      <c r="AB35" s="11">
        <v>4.34</v>
      </c>
      <c r="AC35" s="11">
        <v>4.6900000000000004</v>
      </c>
      <c r="AD35" s="11">
        <v>5.08</v>
      </c>
      <c r="AE35" s="11">
        <v>5.49</v>
      </c>
      <c r="AF35" s="11">
        <v>5.94</v>
      </c>
      <c r="AG35" s="11">
        <v>6.44</v>
      </c>
      <c r="AH35" s="11">
        <v>6.99</v>
      </c>
      <c r="AI35" s="11">
        <v>7.61</v>
      </c>
      <c r="AJ35" s="11">
        <v>8.32</v>
      </c>
      <c r="AK35" s="11">
        <v>9.1199999999999992</v>
      </c>
      <c r="AL35" s="11">
        <v>10.029999999999999</v>
      </c>
      <c r="AM35" s="11">
        <v>11.07</v>
      </c>
      <c r="AN35" s="11">
        <v>12.24</v>
      </c>
      <c r="AO35" s="11">
        <v>13.56</v>
      </c>
      <c r="AP35" s="11">
        <v>15.05</v>
      </c>
      <c r="AQ35" s="11">
        <v>16.72</v>
      </c>
      <c r="AR35" s="11">
        <v>18.600000000000001</v>
      </c>
      <c r="AS35" s="11">
        <v>20.73</v>
      </c>
      <c r="AT35" s="11">
        <v>23.17</v>
      </c>
      <c r="AU35" s="11">
        <v>25.97</v>
      </c>
      <c r="AV35" s="11">
        <v>29.22</v>
      </c>
      <c r="AW35" s="11">
        <v>33.03</v>
      </c>
      <c r="AX35" s="11">
        <v>37.49</v>
      </c>
    </row>
    <row r="36" spans="1:50" s="11" customFormat="1">
      <c r="A36" s="11" t="s">
        <v>31</v>
      </c>
      <c r="B36" s="10">
        <v>5</v>
      </c>
      <c r="C36" s="9" t="s">
        <v>5</v>
      </c>
      <c r="D36" s="5" t="str">
        <f t="shared" si="1"/>
        <v>5MRT7F</v>
      </c>
      <c r="E36" s="11">
        <v>1.87</v>
      </c>
      <c r="F36" s="11">
        <v>1.92</v>
      </c>
      <c r="G36" s="11">
        <v>1.97</v>
      </c>
      <c r="H36" s="11">
        <v>2.02</v>
      </c>
      <c r="I36" s="11">
        <v>2.0699999999999998</v>
      </c>
      <c r="J36" s="11">
        <v>2.11</v>
      </c>
      <c r="K36" s="11">
        <v>2.16</v>
      </c>
      <c r="L36" s="11">
        <v>2.21</v>
      </c>
      <c r="M36" s="11">
        <v>2.27</v>
      </c>
      <c r="N36" s="11">
        <v>2.33</v>
      </c>
      <c r="O36" s="11">
        <v>2.41</v>
      </c>
      <c r="P36" s="11">
        <v>2.5</v>
      </c>
      <c r="Q36" s="11">
        <v>2.61</v>
      </c>
      <c r="R36" s="11">
        <v>2.74</v>
      </c>
      <c r="S36" s="11">
        <v>2.89</v>
      </c>
      <c r="T36" s="11">
        <v>3.07</v>
      </c>
      <c r="U36" s="11">
        <v>3.28</v>
      </c>
      <c r="V36" s="11">
        <v>3.51</v>
      </c>
      <c r="W36" s="11">
        <v>3.78</v>
      </c>
      <c r="X36" s="11">
        <v>4.08</v>
      </c>
      <c r="Y36" s="11">
        <v>4.41</v>
      </c>
      <c r="Z36" s="11">
        <v>4.7699999999999996</v>
      </c>
      <c r="AA36" s="11">
        <v>5.16</v>
      </c>
      <c r="AB36" s="11">
        <v>5.58</v>
      </c>
      <c r="AC36" s="11">
        <v>6.04</v>
      </c>
      <c r="AD36" s="11">
        <v>6.53</v>
      </c>
      <c r="AE36" s="11">
        <v>7.07</v>
      </c>
      <c r="AF36" s="11">
        <v>7.65</v>
      </c>
      <c r="AG36" s="11">
        <v>8.3000000000000007</v>
      </c>
      <c r="AH36" s="11">
        <v>9.02</v>
      </c>
      <c r="AI36" s="11">
        <v>9.83</v>
      </c>
      <c r="AJ36" s="11">
        <v>10.76</v>
      </c>
      <c r="AK36" s="11">
        <v>11.81</v>
      </c>
      <c r="AL36" s="11">
        <v>13</v>
      </c>
      <c r="AM36" s="11">
        <v>14.36</v>
      </c>
      <c r="AN36" s="11">
        <v>15.89</v>
      </c>
      <c r="AO36" s="11">
        <v>17.61</v>
      </c>
      <c r="AP36" s="11">
        <v>19.55</v>
      </c>
      <c r="AQ36" s="11">
        <v>21.72</v>
      </c>
      <c r="AR36" s="11">
        <v>24.18</v>
      </c>
      <c r="AS36" s="11">
        <v>26.98</v>
      </c>
      <c r="AT36" s="11">
        <v>30.18</v>
      </c>
      <c r="AU36" s="11">
        <v>33.880000000000003</v>
      </c>
      <c r="AV36" s="11">
        <v>38.17</v>
      </c>
      <c r="AW36" s="11">
        <v>43.19</v>
      </c>
      <c r="AX36" s="11">
        <v>49.08</v>
      </c>
    </row>
    <row r="37" spans="1:50" s="11" customFormat="1">
      <c r="A37" s="11" t="s">
        <v>31</v>
      </c>
      <c r="B37" s="10">
        <v>6</v>
      </c>
      <c r="C37" s="9" t="s">
        <v>5</v>
      </c>
      <c r="D37" s="5" t="str">
        <f t="shared" si="1"/>
        <v>6MRT7F</v>
      </c>
      <c r="E37" s="11">
        <v>2.27</v>
      </c>
      <c r="F37" s="11">
        <v>2.33</v>
      </c>
      <c r="G37" s="11">
        <v>2.39</v>
      </c>
      <c r="H37" s="11">
        <v>2.4500000000000002</v>
      </c>
      <c r="I37" s="11">
        <v>2.5099999999999998</v>
      </c>
      <c r="J37" s="11">
        <v>2.56</v>
      </c>
      <c r="K37" s="11">
        <v>2.62</v>
      </c>
      <c r="L37" s="11">
        <v>2.69</v>
      </c>
      <c r="M37" s="11">
        <v>2.76</v>
      </c>
      <c r="N37" s="11">
        <v>2.84</v>
      </c>
      <c r="O37" s="11">
        <v>2.94</v>
      </c>
      <c r="P37" s="11">
        <v>3.06</v>
      </c>
      <c r="Q37" s="11">
        <v>3.19</v>
      </c>
      <c r="R37" s="11">
        <v>3.36</v>
      </c>
      <c r="S37" s="11">
        <v>3.56</v>
      </c>
      <c r="T37" s="11">
        <v>3.78</v>
      </c>
      <c r="U37" s="11">
        <v>4.04</v>
      </c>
      <c r="V37" s="11">
        <v>4.34</v>
      </c>
      <c r="W37" s="11">
        <v>4.67</v>
      </c>
      <c r="X37" s="11">
        <v>5.05</v>
      </c>
      <c r="Y37" s="11">
        <v>5.45</v>
      </c>
      <c r="Z37" s="11">
        <v>5.9</v>
      </c>
      <c r="AA37" s="11">
        <v>6.38</v>
      </c>
      <c r="AB37" s="11">
        <v>6.91</v>
      </c>
      <c r="AC37" s="11">
        <v>7.47</v>
      </c>
      <c r="AD37" s="11">
        <v>8.09</v>
      </c>
      <c r="AE37" s="11">
        <v>8.75</v>
      </c>
      <c r="AF37" s="11">
        <v>9.48</v>
      </c>
      <c r="AG37" s="11">
        <v>10.29</v>
      </c>
      <c r="AH37" s="11">
        <v>11.2</v>
      </c>
      <c r="AI37" s="11">
        <v>12.23</v>
      </c>
      <c r="AJ37" s="11">
        <v>13.39</v>
      </c>
      <c r="AK37" s="11">
        <v>14.72</v>
      </c>
      <c r="AL37" s="11">
        <v>16.22</v>
      </c>
      <c r="AM37" s="11">
        <v>17.920000000000002</v>
      </c>
      <c r="AN37" s="11">
        <v>19.84</v>
      </c>
      <c r="AO37" s="11">
        <v>22</v>
      </c>
      <c r="AP37" s="11">
        <v>24.43</v>
      </c>
      <c r="AQ37" s="11">
        <v>27.16</v>
      </c>
      <c r="AR37" s="11">
        <v>30.26</v>
      </c>
      <c r="AS37" s="11">
        <v>33.79</v>
      </c>
      <c r="AT37" s="11">
        <v>37.85</v>
      </c>
      <c r="AU37" s="11">
        <v>42.54</v>
      </c>
      <c r="AV37" s="11">
        <v>48</v>
      </c>
      <c r="AW37" s="11">
        <v>54.38</v>
      </c>
    </row>
    <row r="38" spans="1:50" s="11" customFormat="1">
      <c r="A38" s="11" t="s">
        <v>31</v>
      </c>
      <c r="B38" s="10">
        <v>7</v>
      </c>
      <c r="C38" s="9" t="s">
        <v>5</v>
      </c>
      <c r="D38" s="5" t="str">
        <f t="shared" si="1"/>
        <v>7MRT7F</v>
      </c>
      <c r="E38" s="11">
        <v>2.4900000000000002</v>
      </c>
      <c r="F38" s="11">
        <v>2.56</v>
      </c>
      <c r="G38" s="11">
        <v>2.62</v>
      </c>
      <c r="H38" s="11">
        <v>2.68</v>
      </c>
      <c r="I38" s="11">
        <v>2.75</v>
      </c>
      <c r="J38" s="11">
        <v>2.81</v>
      </c>
      <c r="K38" s="11">
        <v>2.87</v>
      </c>
      <c r="L38" s="11">
        <v>2.95</v>
      </c>
      <c r="M38" s="11">
        <v>3.03</v>
      </c>
      <c r="N38" s="11">
        <v>3.13</v>
      </c>
      <c r="O38" s="11">
        <v>3.24</v>
      </c>
      <c r="P38" s="11">
        <v>3.38</v>
      </c>
      <c r="Q38" s="11">
        <v>3.54</v>
      </c>
      <c r="R38" s="11">
        <v>3.73</v>
      </c>
      <c r="S38" s="11">
        <v>3.96</v>
      </c>
      <c r="T38" s="11">
        <v>4.22</v>
      </c>
      <c r="U38" s="11">
        <v>4.51</v>
      </c>
      <c r="V38" s="11">
        <v>4.8499999999999996</v>
      </c>
      <c r="W38" s="11">
        <v>5.23</v>
      </c>
      <c r="X38" s="11">
        <v>5.64</v>
      </c>
      <c r="Y38" s="11">
        <v>6.1</v>
      </c>
      <c r="Z38" s="11">
        <v>6.6</v>
      </c>
      <c r="AA38" s="11">
        <v>7.14</v>
      </c>
      <c r="AB38" s="11">
        <v>7.72</v>
      </c>
      <c r="AC38" s="11">
        <v>8.36</v>
      </c>
      <c r="AD38" s="11">
        <v>9.0500000000000007</v>
      </c>
      <c r="AE38" s="11">
        <v>9.8000000000000007</v>
      </c>
      <c r="AF38" s="11">
        <v>10.63</v>
      </c>
      <c r="AG38" s="11">
        <v>11.55</v>
      </c>
      <c r="AH38" s="11">
        <v>12.58</v>
      </c>
      <c r="AI38" s="11">
        <v>13.75</v>
      </c>
      <c r="AJ38" s="11">
        <v>15.08</v>
      </c>
      <c r="AK38" s="11">
        <v>16.59</v>
      </c>
      <c r="AL38" s="11">
        <v>18.29</v>
      </c>
      <c r="AM38" s="11">
        <v>20.22</v>
      </c>
      <c r="AN38" s="11">
        <v>22.4</v>
      </c>
      <c r="AO38" s="11">
        <v>24.85</v>
      </c>
      <c r="AP38" s="11">
        <v>27.6</v>
      </c>
      <c r="AQ38" s="11">
        <v>30.72</v>
      </c>
      <c r="AR38" s="11">
        <v>34.26</v>
      </c>
      <c r="AS38" s="11">
        <v>38.299999999999997</v>
      </c>
      <c r="AT38" s="11">
        <v>42.95</v>
      </c>
      <c r="AU38" s="11">
        <v>48.34</v>
      </c>
      <c r="AV38" s="11">
        <v>54.61</v>
      </c>
    </row>
    <row r="39" spans="1:50" s="11" customFormat="1">
      <c r="A39" s="11" t="s">
        <v>31</v>
      </c>
      <c r="B39" s="10">
        <v>8</v>
      </c>
      <c r="C39" s="9" t="s">
        <v>5</v>
      </c>
      <c r="D39" s="5" t="str">
        <f t="shared" si="1"/>
        <v>8MRT7F</v>
      </c>
      <c r="E39" s="11">
        <v>2.88</v>
      </c>
      <c r="F39" s="11">
        <v>2.95</v>
      </c>
      <c r="G39" s="11">
        <v>3.03</v>
      </c>
      <c r="H39" s="11">
        <v>3.1</v>
      </c>
      <c r="I39" s="11">
        <v>3.17</v>
      </c>
      <c r="J39" s="11">
        <v>3.25</v>
      </c>
      <c r="K39" s="11">
        <v>3.33</v>
      </c>
      <c r="L39" s="11">
        <v>3.42</v>
      </c>
      <c r="M39" s="11">
        <v>3.52</v>
      </c>
      <c r="N39" s="11">
        <v>3.64</v>
      </c>
      <c r="O39" s="11">
        <v>3.78</v>
      </c>
      <c r="P39" s="11">
        <v>3.95</v>
      </c>
      <c r="Q39" s="11">
        <v>4.1500000000000004</v>
      </c>
      <c r="R39" s="11">
        <v>4.38</v>
      </c>
      <c r="S39" s="11">
        <v>4.6500000000000004</v>
      </c>
      <c r="T39" s="11">
        <v>4.96</v>
      </c>
      <c r="U39" s="11">
        <v>5.32</v>
      </c>
      <c r="V39" s="11">
        <v>5.72</v>
      </c>
      <c r="W39" s="11">
        <v>6.17</v>
      </c>
      <c r="X39" s="11">
        <v>6.66</v>
      </c>
      <c r="Y39" s="11">
        <v>7.2</v>
      </c>
      <c r="Z39" s="11">
        <v>7.79</v>
      </c>
      <c r="AA39" s="11">
        <v>8.43</v>
      </c>
      <c r="AB39" s="11">
        <v>9.1199999999999992</v>
      </c>
      <c r="AC39" s="11">
        <v>9.8699999999999992</v>
      </c>
      <c r="AD39" s="11">
        <v>10.69</v>
      </c>
      <c r="AE39" s="11">
        <v>11.58</v>
      </c>
      <c r="AF39" s="11">
        <v>12.58</v>
      </c>
      <c r="AG39" s="11">
        <v>13.68</v>
      </c>
      <c r="AH39" s="11">
        <v>14.93</v>
      </c>
      <c r="AI39" s="11">
        <v>16.34</v>
      </c>
      <c r="AJ39" s="11">
        <v>17.940000000000001</v>
      </c>
      <c r="AK39" s="11">
        <v>19.75</v>
      </c>
      <c r="AL39" s="11">
        <v>21.79</v>
      </c>
      <c r="AM39" s="11">
        <v>24.11</v>
      </c>
      <c r="AN39" s="11">
        <v>26.71</v>
      </c>
      <c r="AO39" s="11">
        <v>29.65</v>
      </c>
      <c r="AP39" s="11">
        <v>32.96</v>
      </c>
      <c r="AQ39" s="11">
        <v>36.71</v>
      </c>
      <c r="AR39" s="11">
        <v>40.98</v>
      </c>
      <c r="AS39" s="11">
        <v>45.88</v>
      </c>
      <c r="AT39" s="11">
        <v>51.52</v>
      </c>
      <c r="AU39" s="11">
        <v>58.06</v>
      </c>
    </row>
    <row r="40" spans="1:50" s="11" customFormat="1">
      <c r="A40" s="11" t="s">
        <v>31</v>
      </c>
      <c r="B40" s="10">
        <v>9</v>
      </c>
      <c r="C40" s="9" t="s">
        <v>5</v>
      </c>
      <c r="D40" s="5" t="str">
        <f t="shared" si="1"/>
        <v>9MRT7F</v>
      </c>
      <c r="E40" s="11">
        <v>3.28</v>
      </c>
      <c r="F40" s="11">
        <v>3.36</v>
      </c>
      <c r="G40" s="11">
        <v>3.45</v>
      </c>
      <c r="H40" s="11">
        <v>3.53</v>
      </c>
      <c r="I40" s="11">
        <v>3.61</v>
      </c>
      <c r="J40" s="11">
        <v>3.7</v>
      </c>
      <c r="K40" s="11">
        <v>3.8</v>
      </c>
      <c r="L40" s="11">
        <v>3.9</v>
      </c>
      <c r="M40" s="11">
        <v>4.03</v>
      </c>
      <c r="N40" s="11">
        <v>4.17</v>
      </c>
      <c r="O40" s="11">
        <v>4.34</v>
      </c>
      <c r="P40" s="11">
        <v>4.55</v>
      </c>
      <c r="Q40" s="11">
        <v>4.79</v>
      </c>
      <c r="R40" s="11">
        <v>5.07</v>
      </c>
      <c r="S40" s="11">
        <v>5.39</v>
      </c>
      <c r="T40" s="11">
        <v>5.76</v>
      </c>
      <c r="U40" s="11">
        <v>6.18</v>
      </c>
      <c r="V40" s="11">
        <v>6.65</v>
      </c>
      <c r="W40" s="11">
        <v>7.17</v>
      </c>
      <c r="X40" s="11">
        <v>7.75</v>
      </c>
      <c r="Y40" s="11">
        <v>8.3800000000000008</v>
      </c>
      <c r="Z40" s="11">
        <v>9.06</v>
      </c>
      <c r="AA40" s="11">
        <v>9.8000000000000007</v>
      </c>
      <c r="AB40" s="11">
        <v>10.61</v>
      </c>
      <c r="AC40" s="11">
        <v>11.48</v>
      </c>
      <c r="AD40" s="11">
        <v>12.44</v>
      </c>
      <c r="AE40" s="11">
        <v>13.5</v>
      </c>
      <c r="AF40" s="11">
        <v>14.68</v>
      </c>
      <c r="AG40" s="11">
        <v>15.99</v>
      </c>
      <c r="AH40" s="11">
        <v>17.47</v>
      </c>
      <c r="AI40" s="11">
        <v>19.14</v>
      </c>
      <c r="AJ40" s="11">
        <v>21.03</v>
      </c>
      <c r="AK40" s="11">
        <v>23.17</v>
      </c>
      <c r="AL40" s="11">
        <v>25.59</v>
      </c>
      <c r="AM40" s="11">
        <v>28.32</v>
      </c>
      <c r="AN40" s="11">
        <v>31.39</v>
      </c>
      <c r="AO40" s="11">
        <v>34.869999999999997</v>
      </c>
      <c r="AP40" s="11">
        <v>38.79</v>
      </c>
      <c r="AQ40" s="11">
        <v>43.26</v>
      </c>
      <c r="AR40" s="11">
        <v>48.35</v>
      </c>
      <c r="AS40" s="11">
        <v>54.19</v>
      </c>
      <c r="AT40" s="11">
        <v>60.95</v>
      </c>
    </row>
    <row r="41" spans="1:50" s="11" customFormat="1">
      <c r="A41" s="11" t="s">
        <v>31</v>
      </c>
      <c r="B41" s="10">
        <v>10</v>
      </c>
      <c r="C41" s="9" t="s">
        <v>5</v>
      </c>
      <c r="D41" s="5" t="str">
        <f t="shared" si="1"/>
        <v>10MRT7F</v>
      </c>
      <c r="E41" s="11">
        <v>3.68</v>
      </c>
      <c r="F41" s="11">
        <v>3.78</v>
      </c>
      <c r="G41" s="11">
        <v>3.87</v>
      </c>
      <c r="H41" s="11">
        <v>3.97</v>
      </c>
      <c r="I41" s="11">
        <v>4.0599999999999996</v>
      </c>
      <c r="J41" s="11">
        <v>4.17</v>
      </c>
      <c r="K41" s="11">
        <v>4.28</v>
      </c>
      <c r="L41" s="11">
        <v>4.41</v>
      </c>
      <c r="M41" s="11">
        <v>4.5599999999999996</v>
      </c>
      <c r="N41" s="11">
        <v>4.7300000000000004</v>
      </c>
      <c r="O41" s="11">
        <v>4.9400000000000004</v>
      </c>
      <c r="P41" s="11">
        <v>5.18</v>
      </c>
      <c r="Q41" s="11">
        <v>5.46</v>
      </c>
      <c r="R41" s="11">
        <v>5.79</v>
      </c>
      <c r="S41" s="11">
        <v>6.17</v>
      </c>
      <c r="T41" s="11">
        <v>6.61</v>
      </c>
      <c r="U41" s="11">
        <v>7.09</v>
      </c>
      <c r="V41" s="11">
        <v>7.64</v>
      </c>
      <c r="W41" s="11">
        <v>8.24</v>
      </c>
      <c r="X41" s="11">
        <v>8.9</v>
      </c>
      <c r="Y41" s="11">
        <v>9.6199999999999992</v>
      </c>
      <c r="Z41" s="11">
        <v>10.41</v>
      </c>
      <c r="AA41" s="11">
        <v>11.27</v>
      </c>
      <c r="AB41" s="11">
        <v>12.2</v>
      </c>
      <c r="AC41" s="11">
        <v>13.21</v>
      </c>
      <c r="AD41" s="11">
        <v>14.33</v>
      </c>
      <c r="AE41" s="11">
        <v>15.56</v>
      </c>
      <c r="AF41" s="11">
        <v>16.93</v>
      </c>
      <c r="AG41" s="11">
        <v>18.47</v>
      </c>
      <c r="AH41" s="11">
        <v>20.2</v>
      </c>
      <c r="AI41" s="11">
        <v>22.16</v>
      </c>
      <c r="AJ41" s="11">
        <v>24.37</v>
      </c>
      <c r="AK41" s="11">
        <v>26.87</v>
      </c>
      <c r="AL41" s="11">
        <v>29.7</v>
      </c>
      <c r="AM41" s="11">
        <v>32.89</v>
      </c>
      <c r="AN41" s="11">
        <v>36.49</v>
      </c>
      <c r="AO41" s="11">
        <v>40.56</v>
      </c>
      <c r="AP41" s="11">
        <v>45.17</v>
      </c>
      <c r="AQ41" s="11">
        <v>50.42</v>
      </c>
      <c r="AR41" s="11">
        <v>56.43</v>
      </c>
      <c r="AS41" s="11">
        <v>63.34</v>
      </c>
    </row>
    <row r="42" spans="1:50" s="11" customFormat="1">
      <c r="A42" s="11" t="s">
        <v>31</v>
      </c>
      <c r="B42" s="10">
        <v>11</v>
      </c>
      <c r="C42" s="9" t="s">
        <v>5</v>
      </c>
      <c r="D42" s="5" t="str">
        <f t="shared" si="1"/>
        <v>11MRT7F</v>
      </c>
      <c r="E42" s="11">
        <v>4.0999999999999996</v>
      </c>
      <c r="F42" s="11">
        <v>4.21</v>
      </c>
      <c r="G42" s="11">
        <v>4.3099999999999996</v>
      </c>
      <c r="H42" s="11">
        <v>4.42</v>
      </c>
      <c r="I42" s="11">
        <v>4.53</v>
      </c>
      <c r="J42" s="11">
        <v>4.6500000000000004</v>
      </c>
      <c r="K42" s="11">
        <v>4.78</v>
      </c>
      <c r="L42" s="11">
        <v>4.9400000000000004</v>
      </c>
      <c r="M42" s="11">
        <v>5.1100000000000003</v>
      </c>
      <c r="N42" s="11">
        <v>5.32</v>
      </c>
      <c r="O42" s="11">
        <v>5.56</v>
      </c>
      <c r="P42" s="11">
        <v>5.85</v>
      </c>
      <c r="Q42" s="11">
        <v>6.18</v>
      </c>
      <c r="R42" s="11">
        <v>6.57</v>
      </c>
      <c r="S42" s="11">
        <v>7.01</v>
      </c>
      <c r="T42" s="11">
        <v>7.51</v>
      </c>
      <c r="U42" s="11">
        <v>8.07</v>
      </c>
      <c r="V42" s="11">
        <v>8.69</v>
      </c>
      <c r="W42" s="11">
        <v>9.3800000000000008</v>
      </c>
      <c r="X42" s="11">
        <v>10.130000000000001</v>
      </c>
      <c r="Y42" s="11">
        <v>10.95</v>
      </c>
      <c r="Z42" s="11">
        <v>11.85</v>
      </c>
      <c r="AA42" s="11">
        <v>12.83</v>
      </c>
      <c r="AB42" s="11">
        <v>13.89</v>
      </c>
      <c r="AC42" s="11">
        <v>15.06</v>
      </c>
      <c r="AD42" s="11">
        <v>16.350000000000001</v>
      </c>
      <c r="AE42" s="11">
        <v>17.78</v>
      </c>
      <c r="AF42" s="11">
        <v>19.37</v>
      </c>
      <c r="AG42" s="11">
        <v>21.15</v>
      </c>
      <c r="AH42" s="11">
        <v>23.16</v>
      </c>
      <c r="AI42" s="11">
        <v>25.43</v>
      </c>
      <c r="AJ42" s="11">
        <v>28</v>
      </c>
      <c r="AK42" s="11">
        <v>30.89</v>
      </c>
      <c r="AL42" s="11">
        <v>34.159999999999997</v>
      </c>
      <c r="AM42" s="11">
        <v>37.86</v>
      </c>
      <c r="AN42" s="11">
        <v>42.04</v>
      </c>
      <c r="AO42" s="11">
        <v>46.77</v>
      </c>
      <c r="AP42" s="11">
        <v>52.15</v>
      </c>
      <c r="AQ42" s="11">
        <v>58.29</v>
      </c>
      <c r="AR42" s="11">
        <v>65.319999999999993</v>
      </c>
    </row>
    <row r="43" spans="1:50" s="11" customFormat="1">
      <c r="A43" s="11" t="s">
        <v>31</v>
      </c>
      <c r="B43" s="10">
        <v>12</v>
      </c>
      <c r="C43" s="9" t="s">
        <v>5</v>
      </c>
      <c r="D43" s="5" t="str">
        <f t="shared" si="1"/>
        <v>12MRT7F</v>
      </c>
      <c r="E43" s="11">
        <v>4.53</v>
      </c>
      <c r="F43" s="11">
        <v>4.6399999999999997</v>
      </c>
      <c r="G43" s="11">
        <v>4.76</v>
      </c>
      <c r="H43" s="11">
        <v>4.88</v>
      </c>
      <c r="I43" s="11">
        <v>5.01</v>
      </c>
      <c r="J43" s="11">
        <v>5.15</v>
      </c>
      <c r="K43" s="11">
        <v>5.31</v>
      </c>
      <c r="L43" s="11">
        <v>5.49</v>
      </c>
      <c r="M43" s="11">
        <v>5.7</v>
      </c>
      <c r="N43" s="11">
        <v>5.94</v>
      </c>
      <c r="O43" s="11">
        <v>6.23</v>
      </c>
      <c r="P43" s="11">
        <v>6.56</v>
      </c>
      <c r="Q43" s="11">
        <v>6.94</v>
      </c>
      <c r="R43" s="11">
        <v>7.39</v>
      </c>
      <c r="S43" s="11">
        <v>7.89</v>
      </c>
      <c r="T43" s="11">
        <v>8.4600000000000009</v>
      </c>
      <c r="U43" s="11">
        <v>9.1</v>
      </c>
      <c r="V43" s="11">
        <v>9.81</v>
      </c>
      <c r="W43" s="11">
        <v>10.58</v>
      </c>
      <c r="X43" s="11">
        <v>11.44</v>
      </c>
      <c r="Y43" s="11">
        <v>12.37</v>
      </c>
      <c r="Z43" s="11">
        <v>13.38</v>
      </c>
      <c r="AA43" s="11">
        <v>14.5</v>
      </c>
      <c r="AB43" s="11">
        <v>15.71</v>
      </c>
      <c r="AC43" s="11">
        <v>17.05</v>
      </c>
      <c r="AD43" s="11">
        <v>18.52</v>
      </c>
      <c r="AE43" s="11">
        <v>20.16</v>
      </c>
      <c r="AF43" s="11">
        <v>22</v>
      </c>
      <c r="AG43" s="11">
        <v>24.05</v>
      </c>
      <c r="AH43" s="11">
        <v>26.37</v>
      </c>
      <c r="AI43" s="11">
        <v>28.98</v>
      </c>
      <c r="AJ43" s="11">
        <v>31.93</v>
      </c>
      <c r="AK43" s="11">
        <v>35.26</v>
      </c>
      <c r="AL43" s="11">
        <v>39.020000000000003</v>
      </c>
      <c r="AM43" s="11">
        <v>43.28</v>
      </c>
      <c r="AN43" s="11">
        <v>48.1</v>
      </c>
      <c r="AO43" s="11">
        <v>53.57</v>
      </c>
      <c r="AP43" s="11">
        <v>59.8</v>
      </c>
      <c r="AQ43" s="11">
        <v>66.930000000000007</v>
      </c>
    </row>
    <row r="44" spans="1:50" s="11" customFormat="1">
      <c r="A44" s="11" t="s">
        <v>31</v>
      </c>
      <c r="B44" s="10">
        <v>13</v>
      </c>
      <c r="C44" s="9" t="s">
        <v>5</v>
      </c>
      <c r="D44" s="5" t="str">
        <f t="shared" si="1"/>
        <v>13MRT7F</v>
      </c>
      <c r="E44" s="11">
        <v>4.96</v>
      </c>
      <c r="F44" s="11">
        <v>5.09</v>
      </c>
      <c r="G44" s="11">
        <v>5.22</v>
      </c>
      <c r="H44" s="11">
        <v>5.36</v>
      </c>
      <c r="I44" s="11">
        <v>5.51</v>
      </c>
      <c r="J44" s="11">
        <v>5.67</v>
      </c>
      <c r="K44" s="11">
        <v>5.85</v>
      </c>
      <c r="L44" s="11">
        <v>6.06</v>
      </c>
      <c r="M44" s="11">
        <v>6.31</v>
      </c>
      <c r="N44" s="11">
        <v>6.59</v>
      </c>
      <c r="O44" s="11">
        <v>6.93</v>
      </c>
      <c r="P44" s="11">
        <v>7.31</v>
      </c>
      <c r="Q44" s="11">
        <v>7.75</v>
      </c>
      <c r="R44" s="11">
        <v>8.26</v>
      </c>
      <c r="S44" s="11">
        <v>8.83</v>
      </c>
      <c r="T44" s="11">
        <v>9.48</v>
      </c>
      <c r="U44" s="11">
        <v>10.199999999999999</v>
      </c>
      <c r="V44" s="11">
        <v>10.99</v>
      </c>
      <c r="W44" s="11">
        <v>11.87</v>
      </c>
      <c r="X44" s="11">
        <v>12.83</v>
      </c>
      <c r="Y44" s="11">
        <v>13.88</v>
      </c>
      <c r="Z44" s="11">
        <v>15.02</v>
      </c>
      <c r="AA44" s="11">
        <v>16.28</v>
      </c>
      <c r="AB44" s="11">
        <v>17.66</v>
      </c>
      <c r="AC44" s="11">
        <v>19.18</v>
      </c>
      <c r="AD44" s="11">
        <v>20.87</v>
      </c>
      <c r="AE44" s="11">
        <v>22.74</v>
      </c>
      <c r="AF44" s="11">
        <v>24.84</v>
      </c>
      <c r="AG44" s="11">
        <v>27.19</v>
      </c>
      <c r="AH44" s="11">
        <v>29.84</v>
      </c>
      <c r="AI44" s="11">
        <v>32.82</v>
      </c>
      <c r="AJ44" s="11">
        <v>36.19</v>
      </c>
      <c r="AK44" s="11">
        <v>40</v>
      </c>
      <c r="AL44" s="11">
        <v>44.31</v>
      </c>
      <c r="AM44" s="11">
        <v>49.19</v>
      </c>
      <c r="AN44" s="11">
        <v>54.73</v>
      </c>
      <c r="AO44" s="11">
        <v>61.03</v>
      </c>
      <c r="AP44" s="11">
        <v>68.22</v>
      </c>
    </row>
    <row r="45" spans="1:50" s="11" customFormat="1">
      <c r="A45" s="11" t="s">
        <v>31</v>
      </c>
      <c r="B45" s="10">
        <v>14</v>
      </c>
      <c r="C45" s="9" t="s">
        <v>5</v>
      </c>
      <c r="D45" s="5" t="str">
        <f t="shared" si="1"/>
        <v>14MRT7F</v>
      </c>
      <c r="E45" s="11">
        <v>5.41</v>
      </c>
      <c r="F45" s="11">
        <v>5.55</v>
      </c>
      <c r="G45" s="11">
        <v>5.7</v>
      </c>
      <c r="H45" s="11">
        <v>5.85</v>
      </c>
      <c r="I45" s="11">
        <v>6.02</v>
      </c>
      <c r="J45" s="11">
        <v>6.21</v>
      </c>
      <c r="K45" s="11">
        <v>6.43</v>
      </c>
      <c r="L45" s="11">
        <v>6.67</v>
      </c>
      <c r="M45" s="11">
        <v>6.96</v>
      </c>
      <c r="N45" s="11">
        <v>7.29</v>
      </c>
      <c r="O45" s="11">
        <v>7.67</v>
      </c>
      <c r="P45" s="11">
        <v>8.11</v>
      </c>
      <c r="Q45" s="11">
        <v>8.61</v>
      </c>
      <c r="R45" s="11">
        <v>9.19</v>
      </c>
      <c r="S45" s="11">
        <v>9.84</v>
      </c>
      <c r="T45" s="11">
        <v>10.56</v>
      </c>
      <c r="U45" s="11">
        <v>11.37</v>
      </c>
      <c r="V45" s="11">
        <v>12.26</v>
      </c>
      <c r="W45" s="11">
        <v>13.24</v>
      </c>
      <c r="X45" s="11">
        <v>14.31</v>
      </c>
      <c r="Y45" s="11">
        <v>15.49</v>
      </c>
      <c r="Z45" s="11">
        <v>16.78</v>
      </c>
      <c r="AA45" s="11">
        <v>18.190000000000001</v>
      </c>
      <c r="AB45" s="11">
        <v>19.75</v>
      </c>
      <c r="AC45" s="11">
        <v>21.48</v>
      </c>
      <c r="AD45" s="11">
        <v>23.39</v>
      </c>
      <c r="AE45" s="11">
        <v>25.52</v>
      </c>
      <c r="AF45" s="11">
        <v>27.91</v>
      </c>
      <c r="AG45" s="11">
        <v>30.58</v>
      </c>
      <c r="AH45" s="11">
        <v>33.6</v>
      </c>
      <c r="AI45" s="11">
        <v>36.99</v>
      </c>
      <c r="AJ45" s="11">
        <v>40.83</v>
      </c>
      <c r="AK45" s="11">
        <v>45.17</v>
      </c>
      <c r="AL45" s="11">
        <v>50.08</v>
      </c>
      <c r="AM45" s="11">
        <v>55.66</v>
      </c>
      <c r="AN45" s="11">
        <v>62</v>
      </c>
      <c r="AO45" s="11">
        <v>69.22</v>
      </c>
    </row>
    <row r="46" spans="1:50" s="11" customFormat="1">
      <c r="A46" s="11" t="s">
        <v>31</v>
      </c>
      <c r="B46" s="10">
        <v>15</v>
      </c>
      <c r="C46" s="9" t="s">
        <v>5</v>
      </c>
      <c r="D46" s="5" t="str">
        <f t="shared" si="1"/>
        <v>15MRT7F</v>
      </c>
      <c r="E46" s="11">
        <v>5.86</v>
      </c>
      <c r="F46" s="11">
        <v>6.02</v>
      </c>
      <c r="G46" s="11">
        <v>6.19</v>
      </c>
      <c r="H46" s="11">
        <v>6.37</v>
      </c>
      <c r="I46" s="11">
        <v>6.56</v>
      </c>
      <c r="J46" s="11">
        <v>6.78</v>
      </c>
      <c r="K46" s="11">
        <v>7.03</v>
      </c>
      <c r="L46" s="11">
        <v>7.31</v>
      </c>
      <c r="M46" s="11">
        <v>7.64</v>
      </c>
      <c r="N46" s="11">
        <v>8.02</v>
      </c>
      <c r="O46" s="11">
        <v>8.4499999999999993</v>
      </c>
      <c r="P46" s="11">
        <v>8.9600000000000009</v>
      </c>
      <c r="Q46" s="11">
        <v>9.5299999999999994</v>
      </c>
      <c r="R46" s="11">
        <v>10.17</v>
      </c>
      <c r="S46" s="11">
        <v>10.9</v>
      </c>
      <c r="T46" s="11">
        <v>11.71</v>
      </c>
      <c r="U46" s="11">
        <v>12.61</v>
      </c>
      <c r="V46" s="11">
        <v>13.6</v>
      </c>
      <c r="W46" s="11">
        <v>14.7</v>
      </c>
      <c r="X46" s="11">
        <v>15.9</v>
      </c>
      <c r="Y46" s="11">
        <v>17.21</v>
      </c>
      <c r="Z46" s="11">
        <v>18.66</v>
      </c>
      <c r="AA46" s="11">
        <v>20.25</v>
      </c>
      <c r="AB46" s="11">
        <v>22.01</v>
      </c>
      <c r="AC46" s="11">
        <v>23.96</v>
      </c>
      <c r="AD46" s="11">
        <v>26.12</v>
      </c>
      <c r="AE46" s="11">
        <v>28.53</v>
      </c>
      <c r="AF46" s="11">
        <v>31.23</v>
      </c>
      <c r="AG46" s="11">
        <v>34.26</v>
      </c>
      <c r="AH46" s="11">
        <v>37.68</v>
      </c>
      <c r="AI46" s="11">
        <v>41.52</v>
      </c>
      <c r="AJ46" s="11">
        <v>45.88</v>
      </c>
      <c r="AK46" s="11">
        <v>50.8</v>
      </c>
      <c r="AL46" s="11">
        <v>56.39</v>
      </c>
      <c r="AM46" s="11">
        <v>62.75</v>
      </c>
      <c r="AN46" s="11">
        <v>69.989999999999995</v>
      </c>
    </row>
    <row r="47" spans="1:50" s="11" customFormat="1">
      <c r="A47" s="11" t="s">
        <v>31</v>
      </c>
      <c r="B47" s="10">
        <v>16</v>
      </c>
      <c r="C47" s="9" t="s">
        <v>5</v>
      </c>
      <c r="D47" s="5" t="str">
        <f t="shared" si="1"/>
        <v>16MRT7F</v>
      </c>
      <c r="E47" s="11">
        <v>6.33</v>
      </c>
      <c r="F47" s="11">
        <v>6.51</v>
      </c>
      <c r="G47" s="11">
        <v>6.7</v>
      </c>
      <c r="H47" s="11">
        <v>6.9</v>
      </c>
      <c r="I47" s="11">
        <v>7.12</v>
      </c>
      <c r="J47" s="11">
        <v>7.37</v>
      </c>
      <c r="K47" s="11">
        <v>7.66</v>
      </c>
      <c r="L47" s="11">
        <v>7.99</v>
      </c>
      <c r="M47" s="11">
        <v>8.36</v>
      </c>
      <c r="N47" s="11">
        <v>8.7899999999999991</v>
      </c>
      <c r="O47" s="11">
        <v>9.2899999999999991</v>
      </c>
      <c r="P47" s="11">
        <v>9.85</v>
      </c>
      <c r="Q47" s="11">
        <v>10.5</v>
      </c>
      <c r="R47" s="11">
        <v>11.22</v>
      </c>
      <c r="S47" s="11">
        <v>12.03</v>
      </c>
      <c r="T47" s="11">
        <v>12.93</v>
      </c>
      <c r="U47" s="11">
        <v>13.93</v>
      </c>
      <c r="V47" s="11">
        <v>15.04</v>
      </c>
      <c r="W47" s="11">
        <v>16.25</v>
      </c>
      <c r="X47" s="11">
        <v>17.59</v>
      </c>
      <c r="Y47" s="11">
        <v>19.059999999999999</v>
      </c>
      <c r="Z47" s="11">
        <v>20.68</v>
      </c>
      <c r="AA47" s="11">
        <v>22.46</v>
      </c>
      <c r="AB47" s="11">
        <v>24.44</v>
      </c>
      <c r="AC47" s="11">
        <v>26.63</v>
      </c>
      <c r="AD47" s="11">
        <v>29.07</v>
      </c>
      <c r="AE47" s="11">
        <v>31.79</v>
      </c>
      <c r="AF47" s="11">
        <v>34.840000000000003</v>
      </c>
      <c r="AG47" s="11">
        <v>38.26</v>
      </c>
      <c r="AH47" s="11">
        <v>42.11</v>
      </c>
      <c r="AI47" s="11">
        <v>46.46</v>
      </c>
      <c r="AJ47" s="11">
        <v>51.38</v>
      </c>
      <c r="AK47" s="11">
        <v>56.97</v>
      </c>
      <c r="AL47" s="11">
        <v>63.31</v>
      </c>
      <c r="AM47" s="11">
        <v>70.540000000000006</v>
      </c>
    </row>
    <row r="48" spans="1:50" s="11" customFormat="1">
      <c r="A48" s="11" t="s">
        <v>31</v>
      </c>
      <c r="B48" s="10">
        <v>17</v>
      </c>
      <c r="C48" s="9" t="s">
        <v>5</v>
      </c>
      <c r="D48" s="5" t="str">
        <f t="shared" si="1"/>
        <v>17MRT7F</v>
      </c>
      <c r="E48" s="11">
        <v>6.82</v>
      </c>
      <c r="F48" s="11">
        <v>7.02</v>
      </c>
      <c r="G48" s="11">
        <v>7.23</v>
      </c>
      <c r="H48" s="11">
        <v>7.46</v>
      </c>
      <c r="I48" s="11">
        <v>7.71</v>
      </c>
      <c r="J48" s="11">
        <v>8</v>
      </c>
      <c r="K48" s="11">
        <v>8.33</v>
      </c>
      <c r="L48" s="11">
        <v>8.6999999999999993</v>
      </c>
      <c r="M48" s="11">
        <v>9.1300000000000008</v>
      </c>
      <c r="N48" s="11">
        <v>9.6199999999999992</v>
      </c>
      <c r="O48" s="11">
        <v>10.17</v>
      </c>
      <c r="P48" s="11">
        <v>10.81</v>
      </c>
      <c r="Q48" s="11">
        <v>11.53</v>
      </c>
      <c r="R48" s="11">
        <v>12.33</v>
      </c>
      <c r="S48" s="11">
        <v>13.23</v>
      </c>
      <c r="T48" s="11">
        <v>14.23</v>
      </c>
      <c r="U48" s="11">
        <v>15.34</v>
      </c>
      <c r="V48" s="11">
        <v>16.57</v>
      </c>
      <c r="W48" s="11">
        <v>17.920000000000002</v>
      </c>
      <c r="X48" s="11">
        <v>19.399999999999999</v>
      </c>
      <c r="Y48" s="11">
        <v>21.04</v>
      </c>
      <c r="Z48" s="11">
        <v>22.85</v>
      </c>
      <c r="AA48" s="11">
        <v>24.85</v>
      </c>
      <c r="AB48" s="11">
        <v>27.06</v>
      </c>
      <c r="AC48" s="11">
        <v>29.52</v>
      </c>
      <c r="AD48" s="11">
        <v>32.26</v>
      </c>
      <c r="AE48" s="11">
        <v>35.32</v>
      </c>
      <c r="AF48" s="11">
        <v>38.74</v>
      </c>
      <c r="AG48" s="11">
        <v>42.59</v>
      </c>
      <c r="AH48" s="11">
        <v>46.93</v>
      </c>
      <c r="AI48" s="11">
        <v>51.84</v>
      </c>
      <c r="AJ48" s="11">
        <v>57.4</v>
      </c>
      <c r="AK48" s="11">
        <v>63.72</v>
      </c>
      <c r="AL48" s="11">
        <v>70.92</v>
      </c>
    </row>
    <row r="49" spans="1:50" s="11" customFormat="1">
      <c r="A49" s="11" t="s">
        <v>31</v>
      </c>
      <c r="B49" s="10">
        <v>18</v>
      </c>
      <c r="C49" s="9" t="s">
        <v>5</v>
      </c>
      <c r="D49" s="5" t="str">
        <f t="shared" si="1"/>
        <v>18MRT7F</v>
      </c>
      <c r="E49" s="11">
        <v>7.32</v>
      </c>
      <c r="F49" s="11">
        <v>7.54</v>
      </c>
      <c r="G49" s="11">
        <v>7.78</v>
      </c>
      <c r="H49" s="11">
        <v>8.0399999999999991</v>
      </c>
      <c r="I49" s="11">
        <v>8.33</v>
      </c>
      <c r="J49" s="11">
        <v>8.66</v>
      </c>
      <c r="K49" s="11">
        <v>9.0299999999999994</v>
      </c>
      <c r="L49" s="11">
        <v>9.4499999999999993</v>
      </c>
      <c r="M49" s="11">
        <v>9.94</v>
      </c>
      <c r="N49" s="11">
        <v>10.49</v>
      </c>
      <c r="O49" s="11">
        <v>11.11</v>
      </c>
      <c r="P49" s="11">
        <v>11.82</v>
      </c>
      <c r="Q49" s="11">
        <v>12.62</v>
      </c>
      <c r="R49" s="11">
        <v>13.51</v>
      </c>
      <c r="S49" s="11">
        <v>14.51</v>
      </c>
      <c r="T49" s="11">
        <v>15.62</v>
      </c>
      <c r="U49" s="11">
        <v>16.84</v>
      </c>
      <c r="V49" s="11">
        <v>18.2</v>
      </c>
      <c r="W49" s="11">
        <v>19.7</v>
      </c>
      <c r="X49" s="11">
        <v>21.35</v>
      </c>
      <c r="Y49" s="11">
        <v>23.17</v>
      </c>
      <c r="Z49" s="11">
        <v>25.19</v>
      </c>
      <c r="AA49" s="11">
        <v>27.42</v>
      </c>
      <c r="AB49" s="11">
        <v>29.89</v>
      </c>
      <c r="AC49" s="11">
        <v>32.64</v>
      </c>
      <c r="AD49" s="11">
        <v>35.71</v>
      </c>
      <c r="AE49" s="11">
        <v>39.14</v>
      </c>
      <c r="AF49" s="11">
        <v>42.99</v>
      </c>
      <c r="AG49" s="11">
        <v>47.31</v>
      </c>
      <c r="AH49" s="11">
        <v>52.2</v>
      </c>
      <c r="AI49" s="11">
        <v>57.73</v>
      </c>
      <c r="AJ49" s="11">
        <v>64</v>
      </c>
      <c r="AK49" s="11">
        <v>71.14</v>
      </c>
    </row>
    <row r="50" spans="1:50" s="11" customFormat="1">
      <c r="A50" s="11" t="s">
        <v>31</v>
      </c>
      <c r="B50" s="10">
        <v>19</v>
      </c>
      <c r="C50" s="9" t="s">
        <v>5</v>
      </c>
      <c r="D50" s="5" t="str">
        <f t="shared" si="1"/>
        <v>19MRT7F</v>
      </c>
      <c r="E50" s="11">
        <v>7.84</v>
      </c>
      <c r="F50" s="11">
        <v>8.09</v>
      </c>
      <c r="G50" s="11">
        <v>8.36</v>
      </c>
      <c r="H50" s="11">
        <v>8.65</v>
      </c>
      <c r="I50" s="11">
        <v>8.98</v>
      </c>
      <c r="J50" s="11">
        <v>9.35</v>
      </c>
      <c r="K50" s="11">
        <v>9.77</v>
      </c>
      <c r="L50" s="11">
        <v>10.25</v>
      </c>
      <c r="M50" s="11">
        <v>10.8</v>
      </c>
      <c r="N50" s="11">
        <v>11.41</v>
      </c>
      <c r="O50" s="11">
        <v>12.11</v>
      </c>
      <c r="P50" s="11">
        <v>12.9</v>
      </c>
      <c r="Q50" s="11">
        <v>13.78</v>
      </c>
      <c r="R50" s="11">
        <v>14.77</v>
      </c>
      <c r="S50" s="11">
        <v>15.87</v>
      </c>
      <c r="T50" s="11">
        <v>17.09</v>
      </c>
      <c r="U50" s="11">
        <v>18.45</v>
      </c>
      <c r="V50" s="11">
        <v>19.95</v>
      </c>
      <c r="W50" s="11">
        <v>21.61</v>
      </c>
      <c r="X50" s="11">
        <v>23.44</v>
      </c>
      <c r="Y50" s="11">
        <v>25.47</v>
      </c>
      <c r="Z50" s="11">
        <v>27.71</v>
      </c>
      <c r="AA50" s="11">
        <v>30.2</v>
      </c>
      <c r="AB50" s="11">
        <v>32.96</v>
      </c>
      <c r="AC50" s="11">
        <v>36.03</v>
      </c>
      <c r="AD50" s="11">
        <v>39.46</v>
      </c>
      <c r="AE50" s="11">
        <v>43.29</v>
      </c>
      <c r="AF50" s="11">
        <v>47.6</v>
      </c>
      <c r="AG50" s="11">
        <v>52.46</v>
      </c>
      <c r="AH50" s="11">
        <v>57.95</v>
      </c>
      <c r="AI50" s="11">
        <v>64.17</v>
      </c>
      <c r="AJ50" s="11">
        <v>71.25</v>
      </c>
    </row>
    <row r="51" spans="1:50" s="11" customFormat="1">
      <c r="A51" s="11" t="s">
        <v>31</v>
      </c>
      <c r="B51" s="10">
        <v>20</v>
      </c>
      <c r="C51" s="9" t="s">
        <v>5</v>
      </c>
      <c r="D51" s="5" t="str">
        <f t="shared" si="1"/>
        <v>20MRT7F</v>
      </c>
      <c r="E51" s="11">
        <v>8.3800000000000008</v>
      </c>
      <c r="F51" s="11">
        <v>8.66</v>
      </c>
      <c r="G51" s="11">
        <v>8.9600000000000009</v>
      </c>
      <c r="H51" s="11">
        <v>9.3000000000000007</v>
      </c>
      <c r="I51" s="11">
        <v>9.67</v>
      </c>
      <c r="J51" s="11">
        <v>10.09</v>
      </c>
      <c r="K51" s="11">
        <v>10.56</v>
      </c>
      <c r="L51" s="11">
        <v>11.1</v>
      </c>
      <c r="M51" s="11">
        <v>11.71</v>
      </c>
      <c r="N51" s="11">
        <v>12.39</v>
      </c>
      <c r="O51" s="11">
        <v>13.17</v>
      </c>
      <c r="P51" s="11">
        <v>14.04</v>
      </c>
      <c r="Q51" s="11">
        <v>15.02</v>
      </c>
      <c r="R51" s="11">
        <v>16.11</v>
      </c>
      <c r="S51" s="11">
        <v>17.32</v>
      </c>
      <c r="T51" s="11">
        <v>18.670000000000002</v>
      </c>
      <c r="U51" s="11">
        <v>20.170000000000002</v>
      </c>
      <c r="V51" s="11">
        <v>21.82</v>
      </c>
      <c r="W51" s="11">
        <v>23.66</v>
      </c>
      <c r="X51" s="11">
        <v>25.69</v>
      </c>
      <c r="Y51" s="11">
        <v>27.94</v>
      </c>
      <c r="Z51" s="11">
        <v>30.43</v>
      </c>
      <c r="AA51" s="11">
        <v>33.200000000000003</v>
      </c>
      <c r="AB51" s="11">
        <v>36.270000000000003</v>
      </c>
      <c r="AC51" s="11">
        <v>39.700000000000003</v>
      </c>
      <c r="AD51" s="11">
        <v>43.52</v>
      </c>
      <c r="AE51" s="11">
        <v>47.81</v>
      </c>
      <c r="AF51" s="11">
        <v>52.64</v>
      </c>
      <c r="AG51" s="11">
        <v>58.08</v>
      </c>
      <c r="AH51" s="11">
        <v>64.25</v>
      </c>
      <c r="AI51" s="11">
        <v>71.25</v>
      </c>
    </row>
    <row r="52" spans="1:50" s="11" customFormat="1">
      <c r="A52" s="11" t="s">
        <v>31</v>
      </c>
      <c r="B52" s="10">
        <v>21</v>
      </c>
      <c r="C52" s="9" t="s">
        <v>5</v>
      </c>
      <c r="D52" s="5" t="str">
        <f t="shared" si="1"/>
        <v>21MRT7F</v>
      </c>
      <c r="E52" s="11">
        <v>8.9499999999999993</v>
      </c>
      <c r="F52" s="11">
        <v>9.26</v>
      </c>
      <c r="G52" s="11">
        <v>9.6</v>
      </c>
      <c r="H52" s="11">
        <v>9.9700000000000006</v>
      </c>
      <c r="I52" s="11">
        <v>10.39</v>
      </c>
      <c r="J52" s="11">
        <v>10.86</v>
      </c>
      <c r="K52" s="11">
        <v>11.4</v>
      </c>
      <c r="L52" s="11">
        <v>12</v>
      </c>
      <c r="M52" s="11">
        <v>12.67</v>
      </c>
      <c r="N52" s="11">
        <v>13.44</v>
      </c>
      <c r="O52" s="11">
        <v>14.29</v>
      </c>
      <c r="P52" s="11">
        <v>15.26</v>
      </c>
      <c r="Q52" s="11">
        <v>16.329999999999998</v>
      </c>
      <c r="R52" s="11">
        <v>17.53</v>
      </c>
      <c r="S52" s="11">
        <v>18.87</v>
      </c>
      <c r="T52" s="11">
        <v>20.36</v>
      </c>
      <c r="U52" s="11">
        <v>22.01</v>
      </c>
      <c r="V52" s="11">
        <v>23.84</v>
      </c>
      <c r="W52" s="11">
        <v>25.87</v>
      </c>
      <c r="X52" s="11">
        <v>28.12</v>
      </c>
      <c r="Y52" s="11">
        <v>30.61</v>
      </c>
      <c r="Z52" s="11">
        <v>33.369999999999997</v>
      </c>
      <c r="AA52" s="11">
        <v>36.450000000000003</v>
      </c>
      <c r="AB52" s="11">
        <v>39.86</v>
      </c>
      <c r="AC52" s="11">
        <v>43.68</v>
      </c>
      <c r="AD52" s="11">
        <v>47.95</v>
      </c>
      <c r="AE52" s="11">
        <v>52.74</v>
      </c>
      <c r="AF52" s="11">
        <v>58.14</v>
      </c>
      <c r="AG52" s="11">
        <v>64.239999999999995</v>
      </c>
      <c r="AH52" s="11">
        <v>71.17</v>
      </c>
    </row>
    <row r="53" spans="1:50" s="11" customFormat="1">
      <c r="A53" s="11" t="s">
        <v>31</v>
      </c>
      <c r="B53" s="10">
        <v>22</v>
      </c>
      <c r="C53" s="9" t="s">
        <v>5</v>
      </c>
      <c r="D53" s="5" t="str">
        <f t="shared" si="1"/>
        <v>22MRT7F</v>
      </c>
      <c r="E53" s="11">
        <v>9.5399999999999991</v>
      </c>
      <c r="F53" s="11">
        <v>9.89</v>
      </c>
      <c r="G53" s="11">
        <v>10.27</v>
      </c>
      <c r="H53" s="11">
        <v>10.69</v>
      </c>
      <c r="I53" s="11">
        <v>11.16</v>
      </c>
      <c r="J53" s="11">
        <v>11.69</v>
      </c>
      <c r="K53" s="11">
        <v>12.28</v>
      </c>
      <c r="L53" s="11">
        <v>12.95</v>
      </c>
      <c r="M53" s="11">
        <v>13.7</v>
      </c>
      <c r="N53" s="11">
        <v>14.54</v>
      </c>
      <c r="O53" s="11">
        <v>15.49</v>
      </c>
      <c r="P53" s="11">
        <v>16.55</v>
      </c>
      <c r="Q53" s="11">
        <v>17.73</v>
      </c>
      <c r="R53" s="11">
        <v>19.05</v>
      </c>
      <c r="S53" s="11">
        <v>20.53</v>
      </c>
      <c r="T53" s="11">
        <v>22.17</v>
      </c>
      <c r="U53" s="11">
        <v>23.99</v>
      </c>
      <c r="V53" s="11">
        <v>26.01</v>
      </c>
      <c r="W53" s="11">
        <v>28.25</v>
      </c>
      <c r="X53" s="11">
        <v>30.74</v>
      </c>
      <c r="Y53" s="11">
        <v>33.49</v>
      </c>
      <c r="Z53" s="11">
        <v>36.56</v>
      </c>
      <c r="AA53" s="11">
        <v>39.97</v>
      </c>
      <c r="AB53" s="11">
        <v>43.76</v>
      </c>
      <c r="AC53" s="11">
        <v>48.01</v>
      </c>
      <c r="AD53" s="11">
        <v>52.77</v>
      </c>
      <c r="AE53" s="11">
        <v>58.12</v>
      </c>
      <c r="AF53" s="11">
        <v>64.17</v>
      </c>
      <c r="AG53" s="11">
        <v>71.010000000000005</v>
      </c>
    </row>
    <row r="54" spans="1:50">
      <c r="A54" s="11" t="s">
        <v>31</v>
      </c>
      <c r="B54" s="10">
        <v>23</v>
      </c>
      <c r="C54" s="19" t="s">
        <v>5</v>
      </c>
      <c r="D54" s="5" t="str">
        <f t="shared" si="1"/>
        <v>23MRT7F</v>
      </c>
      <c r="E54" s="11">
        <v>10.16</v>
      </c>
      <c r="F54" s="11">
        <v>10.55</v>
      </c>
      <c r="G54" s="11">
        <v>10.97</v>
      </c>
      <c r="H54" s="11">
        <v>11.44</v>
      </c>
      <c r="I54" s="11">
        <v>11.97</v>
      </c>
      <c r="J54" s="11">
        <v>12.56</v>
      </c>
      <c r="K54" s="11">
        <v>13.22</v>
      </c>
      <c r="L54" s="11">
        <v>13.95</v>
      </c>
      <c r="M54" s="11">
        <v>14.78</v>
      </c>
      <c r="N54" s="11">
        <v>15.72</v>
      </c>
      <c r="O54" s="11">
        <v>16.760000000000002</v>
      </c>
      <c r="P54" s="11">
        <v>17.920000000000002</v>
      </c>
      <c r="Q54" s="11">
        <v>19.23</v>
      </c>
      <c r="R54" s="11">
        <v>20.68</v>
      </c>
      <c r="S54" s="11">
        <v>22.3</v>
      </c>
      <c r="T54" s="11">
        <v>24.11</v>
      </c>
      <c r="U54" s="11">
        <v>26.11</v>
      </c>
      <c r="V54" s="11">
        <v>28.34</v>
      </c>
      <c r="W54" s="11">
        <v>30.82</v>
      </c>
      <c r="X54" s="11">
        <v>33.56</v>
      </c>
      <c r="Y54" s="11">
        <v>36.619999999999997</v>
      </c>
      <c r="Z54" s="11">
        <v>40.01</v>
      </c>
      <c r="AA54" s="11">
        <v>43.79</v>
      </c>
      <c r="AB54" s="11">
        <v>48.01</v>
      </c>
      <c r="AC54" s="11">
        <v>52.73</v>
      </c>
      <c r="AD54" s="11">
        <v>58.04</v>
      </c>
      <c r="AE54" s="11">
        <v>64.02</v>
      </c>
      <c r="AF54" s="11">
        <v>70.78</v>
      </c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</row>
    <row r="55" spans="1:50">
      <c r="A55" s="11" t="s">
        <v>31</v>
      </c>
      <c r="B55" s="10">
        <v>24</v>
      </c>
      <c r="C55" s="19" t="s">
        <v>5</v>
      </c>
      <c r="D55" s="5" t="str">
        <f t="shared" si="1"/>
        <v>24MRT7F</v>
      </c>
      <c r="E55" s="11">
        <v>10.81</v>
      </c>
      <c r="F55" s="11">
        <v>11.24</v>
      </c>
      <c r="G55" s="11">
        <v>11.72</v>
      </c>
      <c r="H55" s="11">
        <v>12.24</v>
      </c>
      <c r="I55" s="11">
        <v>12.83</v>
      </c>
      <c r="J55" s="11">
        <v>13.48</v>
      </c>
      <c r="K55" s="11">
        <v>14.21</v>
      </c>
      <c r="L55" s="11">
        <v>15.02</v>
      </c>
      <c r="M55" s="11">
        <v>15.94</v>
      </c>
      <c r="N55" s="11">
        <v>16.96</v>
      </c>
      <c r="O55" s="11">
        <v>18.11</v>
      </c>
      <c r="P55" s="11">
        <v>19.39</v>
      </c>
      <c r="Q55" s="11">
        <v>20.82</v>
      </c>
      <c r="R55" s="11">
        <v>22.42</v>
      </c>
      <c r="S55" s="11">
        <v>24.21</v>
      </c>
      <c r="T55" s="11">
        <v>26.19</v>
      </c>
      <c r="U55" s="11">
        <v>28.4</v>
      </c>
      <c r="V55" s="11">
        <v>30.86</v>
      </c>
      <c r="W55" s="11">
        <v>33.590000000000003</v>
      </c>
      <c r="X55" s="11">
        <v>36.619999999999997</v>
      </c>
      <c r="Y55" s="11">
        <v>40</v>
      </c>
      <c r="Z55" s="11">
        <v>43.75</v>
      </c>
      <c r="AA55" s="11">
        <v>47.94</v>
      </c>
      <c r="AB55" s="11">
        <v>52.63</v>
      </c>
      <c r="AC55" s="11">
        <v>57.89</v>
      </c>
      <c r="AD55" s="11">
        <v>63.8</v>
      </c>
      <c r="AE55" s="11">
        <v>70.489999999999995</v>
      </c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</row>
    <row r="56" spans="1:50">
      <c r="A56" s="11" t="s">
        <v>31</v>
      </c>
      <c r="B56" s="10">
        <v>25</v>
      </c>
      <c r="C56" s="19" t="s">
        <v>5</v>
      </c>
      <c r="D56" s="5" t="str">
        <f t="shared" si="1"/>
        <v>25MRT7F</v>
      </c>
      <c r="E56" s="11">
        <v>11.5</v>
      </c>
      <c r="F56" s="11">
        <v>11.98</v>
      </c>
      <c r="G56" s="11">
        <v>12.5</v>
      </c>
      <c r="H56" s="11">
        <v>13.09</v>
      </c>
      <c r="I56" s="11">
        <v>13.73</v>
      </c>
      <c r="J56" s="11">
        <v>14.45</v>
      </c>
      <c r="K56" s="11">
        <v>15.26</v>
      </c>
      <c r="L56" s="11">
        <v>16.16</v>
      </c>
      <c r="M56" s="11">
        <v>17.170000000000002</v>
      </c>
      <c r="N56" s="11">
        <v>18.29</v>
      </c>
      <c r="O56" s="11">
        <v>19.55</v>
      </c>
      <c r="P56" s="11">
        <v>20.96</v>
      </c>
      <c r="Q56" s="11">
        <v>22.54</v>
      </c>
      <c r="R56" s="11">
        <v>24.29</v>
      </c>
      <c r="S56" s="11">
        <v>26.26</v>
      </c>
      <c r="T56" s="11">
        <v>28.44</v>
      </c>
      <c r="U56" s="11">
        <v>30.87</v>
      </c>
      <c r="V56" s="11">
        <v>33.58</v>
      </c>
      <c r="W56" s="11">
        <v>36.590000000000003</v>
      </c>
      <c r="X56" s="11">
        <v>39.94</v>
      </c>
      <c r="Y56" s="11">
        <v>43.66</v>
      </c>
      <c r="Z56" s="11">
        <v>47.82</v>
      </c>
      <c r="AA56" s="11">
        <v>52.47</v>
      </c>
      <c r="AB56" s="11">
        <v>57.68</v>
      </c>
      <c r="AC56" s="11">
        <v>63.53</v>
      </c>
      <c r="AD56" s="11">
        <v>70.13</v>
      </c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</row>
    <row r="57" spans="1:50">
      <c r="A57" s="11" t="s">
        <v>31</v>
      </c>
      <c r="B57" s="10">
        <v>26</v>
      </c>
      <c r="C57" s="19" t="s">
        <v>5</v>
      </c>
      <c r="D57" s="5" t="str">
        <f t="shared" si="1"/>
        <v>26MRT7F</v>
      </c>
      <c r="E57" s="11">
        <v>12.22</v>
      </c>
      <c r="F57" s="11">
        <v>12.75</v>
      </c>
      <c r="G57" s="11">
        <v>13.33</v>
      </c>
      <c r="H57" s="11">
        <v>13.98</v>
      </c>
      <c r="I57" s="11">
        <v>14.69</v>
      </c>
      <c r="J57" s="11">
        <v>15.49</v>
      </c>
      <c r="K57" s="11">
        <v>16.37</v>
      </c>
      <c r="L57" s="11">
        <v>17.36</v>
      </c>
      <c r="M57" s="11">
        <v>18.47</v>
      </c>
      <c r="N57" s="11">
        <v>19.71</v>
      </c>
      <c r="O57" s="11">
        <v>21.09</v>
      </c>
      <c r="P57" s="11">
        <v>22.64</v>
      </c>
      <c r="Q57" s="11">
        <v>24.37</v>
      </c>
      <c r="R57" s="11">
        <v>26.3</v>
      </c>
      <c r="S57" s="11">
        <v>28.46</v>
      </c>
      <c r="T57" s="11">
        <v>30.86</v>
      </c>
      <c r="U57" s="11">
        <v>33.54</v>
      </c>
      <c r="V57" s="11">
        <v>36.520000000000003</v>
      </c>
      <c r="W57" s="11">
        <v>39.840000000000003</v>
      </c>
      <c r="X57" s="11">
        <v>43.53</v>
      </c>
      <c r="Y57" s="11">
        <v>47.65</v>
      </c>
      <c r="Z57" s="11">
        <v>52.25</v>
      </c>
      <c r="AA57" s="11">
        <v>57.41</v>
      </c>
      <c r="AB57" s="11">
        <v>63.2</v>
      </c>
      <c r="AC57" s="11">
        <v>69.72</v>
      </c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</row>
    <row r="58" spans="1:50">
      <c r="A58" s="11" t="s">
        <v>31</v>
      </c>
      <c r="B58" s="10">
        <v>27</v>
      </c>
      <c r="C58" s="19" t="s">
        <v>5</v>
      </c>
      <c r="D58" s="5" t="str">
        <f t="shared" si="1"/>
        <v>27MRT7F</v>
      </c>
      <c r="E58" s="11">
        <v>12.99</v>
      </c>
      <c r="F58" s="11">
        <v>13.57</v>
      </c>
      <c r="G58" s="11">
        <v>14.21</v>
      </c>
      <c r="H58" s="11">
        <v>14.92</v>
      </c>
      <c r="I58" s="11">
        <v>15.71</v>
      </c>
      <c r="J58" s="11">
        <v>16.579999999999998</v>
      </c>
      <c r="K58" s="11">
        <v>17.559999999999999</v>
      </c>
      <c r="L58" s="11">
        <v>18.649999999999999</v>
      </c>
      <c r="M58" s="11">
        <v>19.86</v>
      </c>
      <c r="N58" s="11">
        <v>21.22</v>
      </c>
      <c r="O58" s="11">
        <v>22.74</v>
      </c>
      <c r="P58" s="11">
        <v>24.44</v>
      </c>
      <c r="Q58" s="11">
        <v>26.34</v>
      </c>
      <c r="R58" s="11">
        <v>28.47</v>
      </c>
      <c r="S58" s="11">
        <v>30.84</v>
      </c>
      <c r="T58" s="11">
        <v>33.479999999999997</v>
      </c>
      <c r="U58" s="11">
        <v>36.42</v>
      </c>
      <c r="V58" s="11">
        <v>39.700000000000003</v>
      </c>
      <c r="W58" s="11">
        <v>43.36</v>
      </c>
      <c r="X58" s="11">
        <v>47.44</v>
      </c>
      <c r="Y58" s="11">
        <v>51.99</v>
      </c>
      <c r="Z58" s="11">
        <v>57.09</v>
      </c>
      <c r="AA58" s="11">
        <v>62.82</v>
      </c>
      <c r="AB58" s="11">
        <v>69.260000000000005</v>
      </c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</row>
    <row r="59" spans="1:50">
      <c r="A59" s="11" t="s">
        <v>31</v>
      </c>
      <c r="B59" s="10">
        <v>28</v>
      </c>
      <c r="C59" s="19" t="s">
        <v>5</v>
      </c>
      <c r="D59" s="5" t="str">
        <f t="shared" si="1"/>
        <v>28MRT7F</v>
      </c>
      <c r="E59" s="11">
        <v>13.79</v>
      </c>
      <c r="F59" s="11">
        <v>14.43</v>
      </c>
      <c r="G59" s="11">
        <v>15.14</v>
      </c>
      <c r="H59" s="11">
        <v>15.92</v>
      </c>
      <c r="I59" s="11">
        <v>16.79</v>
      </c>
      <c r="J59" s="11">
        <v>17.75</v>
      </c>
      <c r="K59" s="11">
        <v>18.82</v>
      </c>
      <c r="L59" s="11">
        <v>20.010000000000002</v>
      </c>
      <c r="M59" s="11">
        <v>21.35</v>
      </c>
      <c r="N59" s="11">
        <v>22.84</v>
      </c>
      <c r="O59" s="11">
        <v>24.51</v>
      </c>
      <c r="P59" s="11">
        <v>26.38</v>
      </c>
      <c r="Q59" s="11">
        <v>28.47</v>
      </c>
      <c r="R59" s="11">
        <v>30.8</v>
      </c>
      <c r="S59" s="11">
        <v>33.4</v>
      </c>
      <c r="T59" s="11">
        <v>36.31</v>
      </c>
      <c r="U59" s="11">
        <v>39.549999999999997</v>
      </c>
      <c r="V59" s="11">
        <v>43.16</v>
      </c>
      <c r="W59" s="11">
        <v>47.19</v>
      </c>
      <c r="X59" s="11">
        <v>51.69</v>
      </c>
      <c r="Y59" s="11">
        <v>56.73</v>
      </c>
      <c r="Z59" s="11">
        <v>62.39</v>
      </c>
      <c r="AA59" s="11">
        <v>68.75</v>
      </c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</row>
    <row r="60" spans="1:50">
      <c r="A60" s="11" t="s">
        <v>31</v>
      </c>
      <c r="B60" s="10">
        <v>29</v>
      </c>
      <c r="C60" s="19" t="s">
        <v>5</v>
      </c>
      <c r="D60" s="5" t="str">
        <f t="shared" si="1"/>
        <v>29MRT7F</v>
      </c>
      <c r="E60" s="11">
        <v>14.64</v>
      </c>
      <c r="F60" s="11">
        <v>15.35</v>
      </c>
      <c r="G60" s="11">
        <v>16.12</v>
      </c>
      <c r="H60" s="11">
        <v>16.98</v>
      </c>
      <c r="I60" s="11">
        <v>17.93</v>
      </c>
      <c r="J60" s="11">
        <v>18.989999999999998</v>
      </c>
      <c r="K60" s="11">
        <v>20.16</v>
      </c>
      <c r="L60" s="11">
        <v>21.47</v>
      </c>
      <c r="M60" s="11">
        <v>22.94</v>
      </c>
      <c r="N60" s="11">
        <v>24.58</v>
      </c>
      <c r="O60" s="11">
        <v>26.41</v>
      </c>
      <c r="P60" s="11">
        <v>28.46</v>
      </c>
      <c r="Q60" s="11">
        <v>30.75</v>
      </c>
      <c r="R60" s="11">
        <v>33.31</v>
      </c>
      <c r="S60" s="11">
        <v>36.17</v>
      </c>
      <c r="T60" s="11">
        <v>39.369999999999997</v>
      </c>
      <c r="U60" s="11">
        <v>42.93</v>
      </c>
      <c r="V60" s="11">
        <v>46.91</v>
      </c>
      <c r="W60" s="11">
        <v>51.35</v>
      </c>
      <c r="X60" s="11">
        <v>56.33</v>
      </c>
      <c r="Y60" s="11">
        <v>61.92</v>
      </c>
      <c r="Z60" s="11">
        <v>68.2</v>
      </c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</row>
    <row r="61" spans="1:50" s="22" customFormat="1">
      <c r="A61" s="12" t="s">
        <v>31</v>
      </c>
      <c r="B61" s="13">
        <v>30</v>
      </c>
      <c r="C61" s="20" t="s">
        <v>5</v>
      </c>
      <c r="D61" s="14" t="str">
        <f t="shared" si="1"/>
        <v>30MRT7F</v>
      </c>
      <c r="E61" s="12">
        <v>15.54</v>
      </c>
      <c r="F61" s="12">
        <v>16.32</v>
      </c>
      <c r="G61" s="12">
        <v>17.170000000000002</v>
      </c>
      <c r="H61" s="12">
        <v>18.11</v>
      </c>
      <c r="I61" s="12">
        <v>19.149999999999999</v>
      </c>
      <c r="J61" s="12">
        <v>20.309999999999999</v>
      </c>
      <c r="K61" s="12">
        <v>21.59</v>
      </c>
      <c r="L61" s="12">
        <v>23.03</v>
      </c>
      <c r="M61" s="12">
        <v>24.64</v>
      </c>
      <c r="N61" s="12">
        <v>26.44</v>
      </c>
      <c r="O61" s="12">
        <v>28.45</v>
      </c>
      <c r="P61" s="12">
        <v>30.7</v>
      </c>
      <c r="Q61" s="12">
        <v>33.22</v>
      </c>
      <c r="R61" s="12">
        <v>36.03</v>
      </c>
      <c r="S61" s="12">
        <v>39.17</v>
      </c>
      <c r="T61" s="12">
        <v>42.68</v>
      </c>
      <c r="U61" s="12">
        <v>46.6</v>
      </c>
      <c r="V61" s="12">
        <v>50.99</v>
      </c>
      <c r="W61" s="12">
        <v>55.9</v>
      </c>
      <c r="X61" s="12">
        <v>61.41</v>
      </c>
      <c r="Y61" s="12">
        <v>67.61</v>
      </c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48"/>
  <sheetViews>
    <sheetView topLeftCell="A4" workbookViewId="0">
      <selection activeCell="H56" sqref="H56"/>
    </sheetView>
  </sheetViews>
  <sheetFormatPr defaultColWidth="8.77734375" defaultRowHeight="13.8"/>
  <cols>
    <col min="1" max="1" width="7.109375" style="2" bestFit="1" customWidth="1"/>
    <col min="2" max="2" width="8.88671875" style="2" bestFit="1" customWidth="1"/>
    <col min="3" max="3" width="4.88671875" style="2" bestFit="1" customWidth="1"/>
    <col min="4" max="4" width="6.33203125" style="2" bestFit="1" customWidth="1"/>
    <col min="5" max="5" width="5" style="2" bestFit="1" customWidth="1"/>
    <col min="6" max="16384" width="8.77734375" style="1"/>
  </cols>
  <sheetData>
    <row r="1" spans="1:6" s="3" customFormat="1">
      <c r="A1" s="4" t="s">
        <v>1</v>
      </c>
      <c r="B1" s="4" t="s">
        <v>2</v>
      </c>
      <c r="C1" s="4" t="s">
        <v>3</v>
      </c>
      <c r="D1" s="4" t="s">
        <v>6</v>
      </c>
      <c r="E1" s="4" t="s">
        <v>7</v>
      </c>
    </row>
    <row r="2" spans="1:6">
      <c r="A2" s="2" t="s">
        <v>4</v>
      </c>
      <c r="B2" s="2">
        <v>2</v>
      </c>
      <c r="C2" s="2">
        <v>1</v>
      </c>
      <c r="D2" s="2">
        <v>1</v>
      </c>
      <c r="E2" s="2">
        <v>2501</v>
      </c>
      <c r="F2" s="1">
        <v>1958</v>
      </c>
    </row>
    <row r="3" spans="1:6">
      <c r="A3" s="2" t="s">
        <v>5</v>
      </c>
      <c r="B3" s="2">
        <f>B2+1</f>
        <v>3</v>
      </c>
      <c r="C3" s="2">
        <f>C2+1</f>
        <v>2</v>
      </c>
      <c r="D3" s="2">
        <f>D2+1</f>
        <v>2</v>
      </c>
      <c r="E3" s="2">
        <v>2502</v>
      </c>
      <c r="F3" s="1">
        <v>1959</v>
      </c>
    </row>
    <row r="4" spans="1:6">
      <c r="B4" s="2">
        <f t="shared" ref="B4:B30" si="0">B3+1</f>
        <v>4</v>
      </c>
      <c r="C4" s="2">
        <f t="shared" ref="C4:C32" si="1">C3+1</f>
        <v>3</v>
      </c>
      <c r="D4" s="2">
        <f t="shared" ref="D4:D13" si="2">D3+1</f>
        <v>3</v>
      </c>
      <c r="E4" s="2">
        <v>2503</v>
      </c>
      <c r="F4" s="1">
        <v>1960</v>
      </c>
    </row>
    <row r="5" spans="1:6">
      <c r="B5" s="2">
        <f t="shared" si="0"/>
        <v>5</v>
      </c>
      <c r="C5" s="2">
        <f t="shared" si="1"/>
        <v>4</v>
      </c>
      <c r="D5" s="2">
        <f t="shared" si="2"/>
        <v>4</v>
      </c>
      <c r="E5" s="2">
        <v>2504</v>
      </c>
      <c r="F5" s="1">
        <v>1961</v>
      </c>
    </row>
    <row r="6" spans="1:6">
      <c r="B6" s="2">
        <f t="shared" si="0"/>
        <v>6</v>
      </c>
      <c r="C6" s="2">
        <f t="shared" si="1"/>
        <v>5</v>
      </c>
      <c r="D6" s="2">
        <f t="shared" si="2"/>
        <v>5</v>
      </c>
      <c r="E6" s="2">
        <v>2505</v>
      </c>
      <c r="F6" s="1">
        <v>1962</v>
      </c>
    </row>
    <row r="7" spans="1:6">
      <c r="B7" s="2">
        <f t="shared" si="0"/>
        <v>7</v>
      </c>
      <c r="C7" s="2">
        <f t="shared" si="1"/>
        <v>6</v>
      </c>
      <c r="D7" s="2">
        <f t="shared" si="2"/>
        <v>6</v>
      </c>
      <c r="E7" s="2">
        <v>2506</v>
      </c>
      <c r="F7" s="1">
        <v>1963</v>
      </c>
    </row>
    <row r="8" spans="1:6">
      <c r="B8" s="2">
        <f t="shared" si="0"/>
        <v>8</v>
      </c>
      <c r="C8" s="2">
        <f t="shared" si="1"/>
        <v>7</v>
      </c>
      <c r="D8" s="2">
        <f t="shared" si="2"/>
        <v>7</v>
      </c>
      <c r="E8" s="2">
        <v>2507</v>
      </c>
      <c r="F8" s="1">
        <v>1964</v>
      </c>
    </row>
    <row r="9" spans="1:6">
      <c r="B9" s="2">
        <f t="shared" si="0"/>
        <v>9</v>
      </c>
      <c r="C9" s="2">
        <f t="shared" si="1"/>
        <v>8</v>
      </c>
      <c r="D9" s="2">
        <f t="shared" si="2"/>
        <v>8</v>
      </c>
      <c r="E9" s="2">
        <v>2508</v>
      </c>
      <c r="F9" s="1">
        <v>1965</v>
      </c>
    </row>
    <row r="10" spans="1:6">
      <c r="B10" s="2">
        <f t="shared" si="0"/>
        <v>10</v>
      </c>
      <c r="C10" s="2">
        <f t="shared" si="1"/>
        <v>9</v>
      </c>
      <c r="D10" s="2">
        <f t="shared" si="2"/>
        <v>9</v>
      </c>
      <c r="E10" s="2">
        <v>2509</v>
      </c>
      <c r="F10" s="1">
        <v>1966</v>
      </c>
    </row>
    <row r="11" spans="1:6">
      <c r="B11" s="2">
        <f t="shared" si="0"/>
        <v>11</v>
      </c>
      <c r="C11" s="2">
        <f t="shared" si="1"/>
        <v>10</v>
      </c>
      <c r="D11" s="2">
        <f t="shared" si="2"/>
        <v>10</v>
      </c>
      <c r="E11" s="2">
        <v>2510</v>
      </c>
      <c r="F11" s="1">
        <v>1967</v>
      </c>
    </row>
    <row r="12" spans="1:6">
      <c r="B12" s="2">
        <f t="shared" si="0"/>
        <v>12</v>
      </c>
      <c r="C12" s="2">
        <f t="shared" si="1"/>
        <v>11</v>
      </c>
      <c r="D12" s="2">
        <f t="shared" si="2"/>
        <v>11</v>
      </c>
      <c r="E12" s="2">
        <v>2511</v>
      </c>
      <c r="F12" s="1">
        <v>1968</v>
      </c>
    </row>
    <row r="13" spans="1:6">
      <c r="B13" s="2">
        <f t="shared" si="0"/>
        <v>13</v>
      </c>
      <c r="C13" s="2">
        <f t="shared" si="1"/>
        <v>12</v>
      </c>
      <c r="D13" s="2">
        <f t="shared" si="2"/>
        <v>12</v>
      </c>
      <c r="E13" s="2">
        <v>2512</v>
      </c>
      <c r="F13" s="1">
        <v>1969</v>
      </c>
    </row>
    <row r="14" spans="1:6">
      <c r="B14" s="2">
        <f t="shared" si="0"/>
        <v>14</v>
      </c>
      <c r="C14" s="2">
        <f t="shared" si="1"/>
        <v>13</v>
      </c>
      <c r="E14" s="2">
        <v>2513</v>
      </c>
      <c r="F14" s="1">
        <v>1970</v>
      </c>
    </row>
    <row r="15" spans="1:6">
      <c r="B15" s="2">
        <f t="shared" si="0"/>
        <v>15</v>
      </c>
      <c r="C15" s="2">
        <f t="shared" si="1"/>
        <v>14</v>
      </c>
      <c r="E15" s="2">
        <v>2514</v>
      </c>
      <c r="F15" s="1">
        <v>1971</v>
      </c>
    </row>
    <row r="16" spans="1:6">
      <c r="B16" s="2">
        <f t="shared" si="0"/>
        <v>16</v>
      </c>
      <c r="C16" s="2">
        <f t="shared" si="1"/>
        <v>15</v>
      </c>
      <c r="E16" s="2">
        <v>2515</v>
      </c>
      <c r="F16" s="1">
        <v>1972</v>
      </c>
    </row>
    <row r="17" spans="2:6">
      <c r="B17" s="2">
        <f t="shared" si="0"/>
        <v>17</v>
      </c>
      <c r="C17" s="2">
        <f t="shared" si="1"/>
        <v>16</v>
      </c>
      <c r="E17" s="2">
        <v>2516</v>
      </c>
      <c r="F17" s="1">
        <v>1973</v>
      </c>
    </row>
    <row r="18" spans="2:6">
      <c r="B18" s="2">
        <f t="shared" si="0"/>
        <v>18</v>
      </c>
      <c r="C18" s="2">
        <f t="shared" si="1"/>
        <v>17</v>
      </c>
      <c r="E18" s="2">
        <v>2517</v>
      </c>
      <c r="F18" s="1">
        <v>1974</v>
      </c>
    </row>
    <row r="19" spans="2:6">
      <c r="B19" s="2">
        <f t="shared" si="0"/>
        <v>19</v>
      </c>
      <c r="C19" s="2">
        <f t="shared" si="1"/>
        <v>18</v>
      </c>
      <c r="E19" s="2">
        <v>2518</v>
      </c>
      <c r="F19" s="1">
        <v>1975</v>
      </c>
    </row>
    <row r="20" spans="2:6">
      <c r="B20" s="2">
        <f t="shared" si="0"/>
        <v>20</v>
      </c>
      <c r="C20" s="2">
        <f t="shared" si="1"/>
        <v>19</v>
      </c>
      <c r="E20" s="2">
        <v>2519</v>
      </c>
      <c r="F20" s="1">
        <v>1976</v>
      </c>
    </row>
    <row r="21" spans="2:6">
      <c r="B21" s="2">
        <f t="shared" si="0"/>
        <v>21</v>
      </c>
      <c r="C21" s="2">
        <f t="shared" si="1"/>
        <v>20</v>
      </c>
      <c r="E21" s="2">
        <v>2520</v>
      </c>
      <c r="F21" s="1">
        <v>1977</v>
      </c>
    </row>
    <row r="22" spans="2:6">
      <c r="B22" s="2">
        <f t="shared" si="0"/>
        <v>22</v>
      </c>
      <c r="C22" s="2">
        <f t="shared" si="1"/>
        <v>21</v>
      </c>
      <c r="E22" s="2">
        <v>2521</v>
      </c>
      <c r="F22" s="1">
        <v>1978</v>
      </c>
    </row>
    <row r="23" spans="2:6">
      <c r="B23" s="2">
        <f t="shared" si="0"/>
        <v>23</v>
      </c>
      <c r="C23" s="2">
        <f t="shared" si="1"/>
        <v>22</v>
      </c>
      <c r="E23" s="2">
        <v>2522</v>
      </c>
      <c r="F23" s="1">
        <v>1979</v>
      </c>
    </row>
    <row r="24" spans="2:6">
      <c r="B24" s="2">
        <f t="shared" si="0"/>
        <v>24</v>
      </c>
      <c r="C24" s="2">
        <f t="shared" si="1"/>
        <v>23</v>
      </c>
      <c r="E24" s="2">
        <v>2523</v>
      </c>
      <c r="F24" s="1">
        <v>1980</v>
      </c>
    </row>
    <row r="25" spans="2:6">
      <c r="B25" s="2">
        <f t="shared" si="0"/>
        <v>25</v>
      </c>
      <c r="C25" s="2">
        <f t="shared" si="1"/>
        <v>24</v>
      </c>
      <c r="E25" s="2">
        <v>2524</v>
      </c>
      <c r="F25" s="1">
        <v>1981</v>
      </c>
    </row>
    <row r="26" spans="2:6">
      <c r="B26" s="2">
        <f t="shared" si="0"/>
        <v>26</v>
      </c>
      <c r="C26" s="2">
        <f t="shared" si="1"/>
        <v>25</v>
      </c>
      <c r="E26" s="2">
        <v>2525</v>
      </c>
      <c r="F26" s="1">
        <v>1982</v>
      </c>
    </row>
    <row r="27" spans="2:6">
      <c r="B27" s="2">
        <f t="shared" si="0"/>
        <v>27</v>
      </c>
      <c r="C27" s="2">
        <f t="shared" si="1"/>
        <v>26</v>
      </c>
      <c r="E27" s="2">
        <v>2526</v>
      </c>
      <c r="F27" s="1">
        <v>1983</v>
      </c>
    </row>
    <row r="28" spans="2:6">
      <c r="B28" s="2">
        <f t="shared" si="0"/>
        <v>28</v>
      </c>
      <c r="C28" s="2">
        <f t="shared" si="1"/>
        <v>27</v>
      </c>
      <c r="E28" s="2">
        <v>2527</v>
      </c>
      <c r="F28" s="1">
        <v>1984</v>
      </c>
    </row>
    <row r="29" spans="2:6">
      <c r="B29" s="2">
        <f t="shared" si="0"/>
        <v>29</v>
      </c>
      <c r="C29" s="2">
        <f t="shared" si="1"/>
        <v>28</v>
      </c>
      <c r="E29" s="2">
        <v>2528</v>
      </c>
      <c r="F29" s="1">
        <v>1985</v>
      </c>
    </row>
    <row r="30" spans="2:6">
      <c r="B30" s="2">
        <f t="shared" si="0"/>
        <v>30</v>
      </c>
      <c r="C30" s="2">
        <f t="shared" si="1"/>
        <v>29</v>
      </c>
      <c r="E30" s="2">
        <v>2529</v>
      </c>
      <c r="F30" s="1">
        <v>1986</v>
      </c>
    </row>
    <row r="31" spans="2:6">
      <c r="C31" s="2">
        <f t="shared" si="1"/>
        <v>30</v>
      </c>
      <c r="E31" s="2">
        <v>2530</v>
      </c>
      <c r="F31" s="1">
        <v>1987</v>
      </c>
    </row>
    <row r="32" spans="2:6">
      <c r="C32" s="2">
        <f t="shared" si="1"/>
        <v>31</v>
      </c>
      <c r="E32" s="2">
        <v>2531</v>
      </c>
      <c r="F32" s="1">
        <v>1988</v>
      </c>
    </row>
    <row r="33" spans="5:6">
      <c r="E33" s="2">
        <v>2532</v>
      </c>
      <c r="F33" s="1">
        <v>1989</v>
      </c>
    </row>
    <row r="34" spans="5:6">
      <c r="E34" s="2">
        <v>2533</v>
      </c>
      <c r="F34" s="1">
        <v>1990</v>
      </c>
    </row>
    <row r="35" spans="5:6">
      <c r="E35" s="2">
        <v>2534</v>
      </c>
      <c r="F35" s="1">
        <v>1991</v>
      </c>
    </row>
    <row r="36" spans="5:6">
      <c r="E36" s="2">
        <v>2535</v>
      </c>
      <c r="F36" s="1">
        <v>1992</v>
      </c>
    </row>
    <row r="37" spans="5:6">
      <c r="E37" s="2">
        <v>2536</v>
      </c>
      <c r="F37" s="1">
        <v>1993</v>
      </c>
    </row>
    <row r="38" spans="5:6">
      <c r="E38" s="2">
        <v>2537</v>
      </c>
      <c r="F38" s="1">
        <v>1994</v>
      </c>
    </row>
    <row r="39" spans="5:6">
      <c r="E39" s="2">
        <v>2538</v>
      </c>
      <c r="F39" s="1">
        <v>1995</v>
      </c>
    </row>
    <row r="40" spans="5:6">
      <c r="E40" s="2">
        <v>2539</v>
      </c>
      <c r="F40" s="1">
        <v>1996</v>
      </c>
    </row>
    <row r="41" spans="5:6">
      <c r="E41" s="2">
        <v>2540</v>
      </c>
      <c r="F41" s="1">
        <v>1997</v>
      </c>
    </row>
    <row r="42" spans="5:6">
      <c r="E42" s="2">
        <v>2541</v>
      </c>
      <c r="F42" s="1">
        <v>1998</v>
      </c>
    </row>
    <row r="43" spans="5:6">
      <c r="E43" s="2">
        <v>2542</v>
      </c>
      <c r="F43" s="1">
        <v>1999</v>
      </c>
    </row>
    <row r="44" spans="5:6">
      <c r="E44" s="2">
        <v>2543</v>
      </c>
      <c r="F44" s="1">
        <v>2000</v>
      </c>
    </row>
    <row r="45" spans="5:6">
      <c r="E45" s="2">
        <v>2544</v>
      </c>
      <c r="F45" s="1">
        <v>2001</v>
      </c>
    </row>
    <row r="46" spans="5:6">
      <c r="E46" s="2">
        <v>2545</v>
      </c>
      <c r="F46" s="1">
        <v>2002</v>
      </c>
    </row>
    <row r="47" spans="5:6">
      <c r="E47" s="2">
        <v>2546</v>
      </c>
      <c r="F47" s="1">
        <v>2003</v>
      </c>
    </row>
    <row r="48" spans="5:6">
      <c r="E48" s="2">
        <v>2547</v>
      </c>
      <c r="F48" s="1">
        <v>2004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2F2B-629A-4E64-A9F6-1EA0BCEA52EF}">
  <dimension ref="A1:AE53"/>
  <sheetViews>
    <sheetView topLeftCell="A10" zoomScale="55" zoomScaleNormal="55" workbookViewId="0">
      <selection activeCell="H56" sqref="H56"/>
    </sheetView>
  </sheetViews>
  <sheetFormatPr defaultColWidth="8.77734375" defaultRowHeight="13.8"/>
  <cols>
    <col min="1" max="1" width="4.33203125" style="1" bestFit="1" customWidth="1"/>
    <col min="2" max="2" width="6.21875" style="1" bestFit="1" customWidth="1"/>
    <col min="3" max="5" width="7.21875" style="1" bestFit="1" customWidth="1"/>
    <col min="6" max="6" width="6.77734375" style="1" bestFit="1" customWidth="1"/>
    <col min="7" max="20" width="7.21875" style="1" bestFit="1" customWidth="1"/>
    <col min="21" max="31" width="6.77734375" style="1" bestFit="1" customWidth="1"/>
    <col min="32" max="16384" width="8.77734375" style="1"/>
  </cols>
  <sheetData>
    <row r="1" spans="1:31">
      <c r="A1" s="38" t="s">
        <v>30</v>
      </c>
      <c r="B1" s="40" t="s">
        <v>27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2"/>
    </row>
    <row r="2" spans="1:31">
      <c r="A2" s="39"/>
      <c r="B2" s="33">
        <v>1</v>
      </c>
      <c r="C2" s="33">
        <v>2</v>
      </c>
      <c r="D2" s="33">
        <v>3</v>
      </c>
      <c r="E2" s="33">
        <v>4</v>
      </c>
      <c r="F2" s="34">
        <v>5</v>
      </c>
      <c r="G2" s="33">
        <v>6</v>
      </c>
      <c r="H2" s="33">
        <v>7</v>
      </c>
      <c r="I2" s="33">
        <v>8</v>
      </c>
      <c r="J2" s="33">
        <v>9</v>
      </c>
      <c r="K2" s="33">
        <v>10</v>
      </c>
      <c r="L2" s="33">
        <v>11</v>
      </c>
      <c r="M2" s="33">
        <v>12</v>
      </c>
      <c r="N2" s="33">
        <v>13</v>
      </c>
      <c r="O2" s="33">
        <v>14</v>
      </c>
      <c r="P2" s="33">
        <v>15</v>
      </c>
      <c r="Q2" s="33">
        <v>16</v>
      </c>
      <c r="R2" s="33">
        <v>17</v>
      </c>
      <c r="S2" s="33">
        <v>18</v>
      </c>
      <c r="T2" s="33">
        <v>19</v>
      </c>
      <c r="U2" s="33">
        <v>20</v>
      </c>
      <c r="V2" s="33">
        <v>21</v>
      </c>
      <c r="W2" s="33">
        <v>22</v>
      </c>
      <c r="X2" s="33">
        <v>23</v>
      </c>
      <c r="Y2" s="33">
        <v>24</v>
      </c>
      <c r="Z2" s="33">
        <v>25</v>
      </c>
      <c r="AA2" s="33">
        <v>26</v>
      </c>
      <c r="AB2" s="33">
        <v>27</v>
      </c>
      <c r="AC2" s="33">
        <v>28</v>
      </c>
      <c r="AD2" s="33">
        <v>29</v>
      </c>
      <c r="AE2" s="33">
        <v>30</v>
      </c>
    </row>
    <row r="3" spans="1:31" hidden="1">
      <c r="A3" s="23">
        <v>15</v>
      </c>
      <c r="B3" s="18">
        <v>0.83</v>
      </c>
      <c r="C3" s="18">
        <v>1.69</v>
      </c>
      <c r="D3" s="18">
        <v>2.63</v>
      </c>
      <c r="E3" s="18">
        <v>3.1</v>
      </c>
      <c r="F3" s="18">
        <v>4.03</v>
      </c>
      <c r="G3" s="18">
        <v>5.03</v>
      </c>
      <c r="H3" s="18">
        <v>5.64</v>
      </c>
      <c r="I3" s="18">
        <v>6.65</v>
      </c>
      <c r="J3" s="18">
        <v>7.71</v>
      </c>
      <c r="K3" s="18">
        <v>8.7899999999999991</v>
      </c>
      <c r="L3" s="18">
        <v>9.89</v>
      </c>
      <c r="M3" s="18">
        <v>11.02</v>
      </c>
      <c r="N3" s="18">
        <v>12.17</v>
      </c>
      <c r="O3" s="18">
        <v>13.34</v>
      </c>
      <c r="P3" s="18">
        <v>14.52</v>
      </c>
      <c r="Q3" s="18">
        <v>15.73</v>
      </c>
      <c r="R3" s="18">
        <v>16.95</v>
      </c>
      <c r="S3" s="18">
        <v>18.190000000000001</v>
      </c>
      <c r="T3" s="18">
        <v>19.45</v>
      </c>
      <c r="U3" s="18">
        <v>20.74</v>
      </c>
      <c r="V3" s="18">
        <v>22.06</v>
      </c>
      <c r="W3" s="18">
        <v>23.41</v>
      </c>
      <c r="X3" s="18">
        <v>24.8</v>
      </c>
      <c r="Y3" s="18">
        <v>26.23</v>
      </c>
      <c r="Z3" s="18">
        <v>27.69</v>
      </c>
      <c r="AA3" s="18">
        <v>29.2</v>
      </c>
      <c r="AB3" s="18">
        <v>30.76</v>
      </c>
      <c r="AC3" s="18">
        <v>32.369999999999997</v>
      </c>
      <c r="AD3" s="18">
        <v>34.03</v>
      </c>
      <c r="AE3" s="18">
        <v>35.75</v>
      </c>
    </row>
    <row r="4" spans="1:31" hidden="1">
      <c r="A4" s="35">
        <v>16</v>
      </c>
      <c r="B4" s="15">
        <v>0.96</v>
      </c>
      <c r="C4" s="15">
        <v>1.94</v>
      </c>
      <c r="D4" s="15">
        <v>2.99</v>
      </c>
      <c r="E4" s="15">
        <v>3.49</v>
      </c>
      <c r="F4" s="15">
        <v>4.5</v>
      </c>
      <c r="G4" s="15">
        <v>5.57</v>
      </c>
      <c r="H4" s="15">
        <v>6.2</v>
      </c>
      <c r="I4" s="15">
        <v>7.26</v>
      </c>
      <c r="J4" s="15">
        <v>8.35</v>
      </c>
      <c r="K4" s="15">
        <v>9.4700000000000006</v>
      </c>
      <c r="L4" s="15">
        <v>10.61</v>
      </c>
      <c r="M4" s="15">
        <v>11.77</v>
      </c>
      <c r="N4" s="15">
        <v>12.94</v>
      </c>
      <c r="O4" s="15">
        <v>14.14</v>
      </c>
      <c r="P4" s="15">
        <v>15.35</v>
      </c>
      <c r="Q4" s="15">
        <v>16.579999999999998</v>
      </c>
      <c r="R4" s="15">
        <v>17.829999999999998</v>
      </c>
      <c r="S4" s="15">
        <v>19.100000000000001</v>
      </c>
      <c r="T4" s="15">
        <v>20.399999999999999</v>
      </c>
      <c r="U4" s="15">
        <v>21.73</v>
      </c>
      <c r="V4" s="15">
        <v>23.1</v>
      </c>
      <c r="W4" s="15">
        <v>24.5</v>
      </c>
      <c r="X4" s="15">
        <v>25.94</v>
      </c>
      <c r="Y4" s="15">
        <v>27.42</v>
      </c>
      <c r="Z4" s="15">
        <v>28.95</v>
      </c>
      <c r="AA4" s="15">
        <v>30.53</v>
      </c>
      <c r="AB4" s="15">
        <v>32.15</v>
      </c>
      <c r="AC4" s="15">
        <v>33.840000000000003</v>
      </c>
      <c r="AD4" s="15">
        <v>35.58</v>
      </c>
      <c r="AE4" s="15">
        <v>37.39</v>
      </c>
    </row>
    <row r="5" spans="1:31" hidden="1">
      <c r="A5" s="35">
        <v>17</v>
      </c>
      <c r="B5" s="15">
        <v>1.08</v>
      </c>
      <c r="C5" s="15">
        <v>2.16</v>
      </c>
      <c r="D5" s="15">
        <v>3.32</v>
      </c>
      <c r="E5" s="15">
        <v>3.84</v>
      </c>
      <c r="F5" s="15">
        <v>4.92</v>
      </c>
      <c r="G5" s="15">
        <v>6.04</v>
      </c>
      <c r="H5" s="15">
        <v>6.68</v>
      </c>
      <c r="I5" s="15">
        <v>7.78</v>
      </c>
      <c r="J5" s="15">
        <v>8.91</v>
      </c>
      <c r="K5" s="15">
        <v>10.050000000000001</v>
      </c>
      <c r="L5" s="15">
        <v>11.22</v>
      </c>
      <c r="M5" s="15">
        <v>12.4</v>
      </c>
      <c r="N5" s="15">
        <v>13.6</v>
      </c>
      <c r="O5" s="15">
        <v>14.81</v>
      </c>
      <c r="P5" s="15">
        <v>16.05</v>
      </c>
      <c r="Q5" s="15">
        <v>17.309999999999999</v>
      </c>
      <c r="R5" s="15">
        <v>18.59</v>
      </c>
      <c r="S5" s="15">
        <v>19.899999999999999</v>
      </c>
      <c r="T5" s="15">
        <v>21.24</v>
      </c>
      <c r="U5" s="15">
        <v>22.62</v>
      </c>
      <c r="V5" s="15">
        <v>24.03</v>
      </c>
      <c r="W5" s="15">
        <v>25.49</v>
      </c>
      <c r="X5" s="15">
        <v>26.99</v>
      </c>
      <c r="Y5" s="15">
        <v>28.53</v>
      </c>
      <c r="Z5" s="15">
        <v>30.13</v>
      </c>
      <c r="AA5" s="15">
        <v>31.78</v>
      </c>
      <c r="AB5" s="15">
        <v>33.479999999999997</v>
      </c>
      <c r="AC5" s="15">
        <v>35.25</v>
      </c>
      <c r="AD5" s="15">
        <v>37.090000000000003</v>
      </c>
      <c r="AE5" s="15">
        <v>38.99</v>
      </c>
    </row>
    <row r="6" spans="1:31" hidden="1">
      <c r="A6" s="35">
        <v>18</v>
      </c>
      <c r="B6" s="15">
        <v>1.19</v>
      </c>
      <c r="C6" s="15">
        <v>2.36</v>
      </c>
      <c r="D6" s="15">
        <v>3.59</v>
      </c>
      <c r="E6" s="15">
        <v>4.13</v>
      </c>
      <c r="F6" s="15">
        <v>5.26</v>
      </c>
      <c r="G6" s="15">
        <v>6.43</v>
      </c>
      <c r="H6" s="15">
        <v>7.07</v>
      </c>
      <c r="I6" s="15">
        <v>8.2100000000000009</v>
      </c>
      <c r="J6" s="15">
        <v>9.36</v>
      </c>
      <c r="K6" s="15">
        <v>10.53</v>
      </c>
      <c r="L6" s="15">
        <v>11.71</v>
      </c>
      <c r="M6" s="15">
        <v>12.92</v>
      </c>
      <c r="N6" s="15">
        <v>14.14</v>
      </c>
      <c r="O6" s="15">
        <v>15.38</v>
      </c>
      <c r="P6" s="15">
        <v>16.64</v>
      </c>
      <c r="Q6" s="15">
        <v>17.93</v>
      </c>
      <c r="R6" s="15">
        <v>19.25</v>
      </c>
      <c r="S6" s="15">
        <v>20.6</v>
      </c>
      <c r="T6" s="15">
        <v>21.99</v>
      </c>
      <c r="U6" s="15">
        <v>23.42</v>
      </c>
      <c r="V6" s="15">
        <v>24.89</v>
      </c>
      <c r="W6" s="15">
        <v>26.4</v>
      </c>
      <c r="X6" s="15">
        <v>27.96</v>
      </c>
      <c r="Y6" s="15">
        <v>29.58</v>
      </c>
      <c r="Z6" s="15">
        <v>31.24</v>
      </c>
      <c r="AA6" s="15">
        <v>32.97</v>
      </c>
      <c r="AB6" s="15">
        <v>34.76</v>
      </c>
      <c r="AC6" s="15">
        <v>36.630000000000003</v>
      </c>
      <c r="AD6" s="15">
        <v>38.56</v>
      </c>
      <c r="AE6" s="15">
        <v>40.57</v>
      </c>
    </row>
    <row r="7" spans="1:31" hidden="1">
      <c r="A7" s="35">
        <v>19</v>
      </c>
      <c r="B7" s="15">
        <v>1.28</v>
      </c>
      <c r="C7" s="15">
        <v>2.52</v>
      </c>
      <c r="D7" s="15">
        <v>3.82</v>
      </c>
      <c r="E7" s="15">
        <v>4.37</v>
      </c>
      <c r="F7" s="15">
        <v>5.54</v>
      </c>
      <c r="G7" s="15">
        <v>6.74</v>
      </c>
      <c r="H7" s="15">
        <v>7.39</v>
      </c>
      <c r="I7" s="15">
        <v>8.5399999999999991</v>
      </c>
      <c r="J7" s="15">
        <v>9.7200000000000006</v>
      </c>
      <c r="K7" s="15">
        <v>10.91</v>
      </c>
      <c r="L7" s="15">
        <v>12.11</v>
      </c>
      <c r="M7" s="15">
        <v>13.34</v>
      </c>
      <c r="N7" s="15">
        <v>14.58</v>
      </c>
      <c r="O7" s="15">
        <v>15.85</v>
      </c>
      <c r="P7" s="15">
        <v>17.149999999999999</v>
      </c>
      <c r="Q7" s="15">
        <v>18.47</v>
      </c>
      <c r="R7" s="15">
        <v>19.829999999999998</v>
      </c>
      <c r="S7" s="15">
        <v>21.23</v>
      </c>
      <c r="T7" s="15">
        <v>22.67</v>
      </c>
      <c r="U7" s="15">
        <v>24.15</v>
      </c>
      <c r="V7" s="15">
        <v>25.68</v>
      </c>
      <c r="W7" s="15">
        <v>27.26</v>
      </c>
      <c r="X7" s="15">
        <v>28.89</v>
      </c>
      <c r="Y7" s="15">
        <v>30.58</v>
      </c>
      <c r="Z7" s="15">
        <v>32.33</v>
      </c>
      <c r="AA7" s="15">
        <v>34.14</v>
      </c>
      <c r="AB7" s="15">
        <v>36.03</v>
      </c>
      <c r="AC7" s="15">
        <v>37.99</v>
      </c>
      <c r="AD7" s="15">
        <v>40.03</v>
      </c>
      <c r="AE7" s="15">
        <v>42.16</v>
      </c>
    </row>
    <row r="8" spans="1:31">
      <c r="A8" s="36">
        <v>20</v>
      </c>
      <c r="B8" s="16">
        <v>1.35</v>
      </c>
      <c r="C8" s="16">
        <v>2.65</v>
      </c>
      <c r="D8" s="16">
        <v>4</v>
      </c>
      <c r="E8" s="16">
        <v>4.5599999999999996</v>
      </c>
      <c r="F8" s="16">
        <v>5.76</v>
      </c>
      <c r="G8" s="16">
        <v>6.98</v>
      </c>
      <c r="H8" s="16">
        <v>7.63</v>
      </c>
      <c r="I8" s="16">
        <v>8.81</v>
      </c>
      <c r="J8" s="16">
        <v>10</v>
      </c>
      <c r="K8" s="16">
        <v>11.2</v>
      </c>
      <c r="L8" s="16">
        <v>12.43</v>
      </c>
      <c r="M8" s="16">
        <v>13.68</v>
      </c>
      <c r="N8" s="16">
        <v>14.95</v>
      </c>
      <c r="O8" s="16">
        <v>16.25</v>
      </c>
      <c r="P8" s="16">
        <v>17.579999999999998</v>
      </c>
      <c r="Q8" s="16">
        <v>18.95</v>
      </c>
      <c r="R8" s="16">
        <v>20.36</v>
      </c>
      <c r="S8" s="16">
        <v>21.81</v>
      </c>
      <c r="T8" s="16">
        <v>23.3</v>
      </c>
      <c r="U8" s="16">
        <v>24.84</v>
      </c>
      <c r="V8" s="16">
        <v>26.44</v>
      </c>
      <c r="W8" s="16">
        <v>28.09</v>
      </c>
      <c r="X8" s="16">
        <v>29.8</v>
      </c>
      <c r="Y8" s="16">
        <v>31.57</v>
      </c>
      <c r="Z8" s="16">
        <v>33.409999999999997</v>
      </c>
      <c r="AA8" s="16">
        <v>35.32</v>
      </c>
      <c r="AB8" s="16">
        <v>37.31</v>
      </c>
      <c r="AC8" s="16">
        <v>39.39</v>
      </c>
      <c r="AD8" s="16">
        <v>41.55</v>
      </c>
      <c r="AE8" s="16">
        <v>43.81</v>
      </c>
    </row>
    <row r="9" spans="1:31">
      <c r="A9" s="35">
        <v>21</v>
      </c>
      <c r="B9" s="15">
        <v>1.4</v>
      </c>
      <c r="C9" s="15">
        <v>2.75</v>
      </c>
      <c r="D9" s="15">
        <v>4.1399999999999997</v>
      </c>
      <c r="E9" s="15">
        <v>4.7</v>
      </c>
      <c r="F9" s="15">
        <v>5.92</v>
      </c>
      <c r="G9" s="15">
        <v>7.16</v>
      </c>
      <c r="H9" s="15">
        <v>7.82</v>
      </c>
      <c r="I9" s="15">
        <v>9.01</v>
      </c>
      <c r="J9" s="15">
        <v>10.220000000000001</v>
      </c>
      <c r="K9" s="15">
        <v>11.44</v>
      </c>
      <c r="L9" s="15">
        <v>12.69</v>
      </c>
      <c r="M9" s="15">
        <v>13.97</v>
      </c>
      <c r="N9" s="15">
        <v>15.27</v>
      </c>
      <c r="O9" s="15">
        <v>16.61</v>
      </c>
      <c r="P9" s="15">
        <v>17.98</v>
      </c>
      <c r="Q9" s="15">
        <v>19.399999999999999</v>
      </c>
      <c r="R9" s="15">
        <v>20.86</v>
      </c>
      <c r="S9" s="15">
        <v>22.37</v>
      </c>
      <c r="T9" s="15">
        <v>23.92</v>
      </c>
      <c r="U9" s="15">
        <v>25.53</v>
      </c>
      <c r="V9" s="15">
        <v>27.2</v>
      </c>
      <c r="W9" s="15">
        <v>28.93</v>
      </c>
      <c r="X9" s="15">
        <v>30.72</v>
      </c>
      <c r="Y9" s="15">
        <v>32.590000000000003</v>
      </c>
      <c r="Z9" s="15">
        <v>34.53</v>
      </c>
      <c r="AA9" s="15">
        <v>36.54</v>
      </c>
      <c r="AB9" s="15">
        <v>38.65</v>
      </c>
      <c r="AC9" s="15">
        <v>40.840000000000003</v>
      </c>
      <c r="AD9" s="15">
        <v>43.14</v>
      </c>
      <c r="AE9" s="15">
        <v>45.54</v>
      </c>
    </row>
    <row r="10" spans="1:31">
      <c r="A10" s="35">
        <v>22</v>
      </c>
      <c r="B10" s="15">
        <v>1.44</v>
      </c>
      <c r="C10" s="15">
        <v>2.82</v>
      </c>
      <c r="D10" s="15">
        <v>4.24</v>
      </c>
      <c r="E10" s="15">
        <v>4.8</v>
      </c>
      <c r="F10" s="15">
        <v>6.04</v>
      </c>
      <c r="G10" s="15">
        <v>7.3</v>
      </c>
      <c r="H10" s="15">
        <v>7.96</v>
      </c>
      <c r="I10" s="15">
        <v>9.17</v>
      </c>
      <c r="J10" s="15">
        <v>10.39</v>
      </c>
      <c r="K10" s="15">
        <v>11.64</v>
      </c>
      <c r="L10" s="15">
        <v>12.92</v>
      </c>
      <c r="M10" s="15">
        <v>14.23</v>
      </c>
      <c r="N10" s="15">
        <v>15.57</v>
      </c>
      <c r="O10" s="15">
        <v>16.95</v>
      </c>
      <c r="P10" s="15">
        <v>18.38</v>
      </c>
      <c r="Q10" s="15">
        <v>19.850000000000001</v>
      </c>
      <c r="R10" s="15">
        <v>21.36</v>
      </c>
      <c r="S10" s="15">
        <v>22.94</v>
      </c>
      <c r="T10" s="15">
        <v>24.56</v>
      </c>
      <c r="U10" s="15">
        <v>26.25</v>
      </c>
      <c r="V10" s="15">
        <v>28</v>
      </c>
      <c r="W10" s="15">
        <v>29.81</v>
      </c>
      <c r="X10" s="15">
        <v>31.7</v>
      </c>
      <c r="Y10" s="15">
        <v>33.659999999999997</v>
      </c>
      <c r="Z10" s="15">
        <v>35.71</v>
      </c>
      <c r="AA10" s="15">
        <v>37.840000000000003</v>
      </c>
      <c r="AB10" s="15">
        <v>40.07</v>
      </c>
      <c r="AC10" s="15">
        <v>42.4</v>
      </c>
      <c r="AD10" s="15">
        <v>44.84</v>
      </c>
      <c r="AE10" s="15">
        <v>47.39</v>
      </c>
    </row>
    <row r="11" spans="1:31">
      <c r="A11" s="35">
        <v>23</v>
      </c>
      <c r="B11" s="15">
        <v>1.47</v>
      </c>
      <c r="C11" s="15">
        <v>2.88</v>
      </c>
      <c r="D11" s="15">
        <v>4.3099999999999996</v>
      </c>
      <c r="E11" s="15">
        <v>4.88</v>
      </c>
      <c r="F11" s="15">
        <v>6.13</v>
      </c>
      <c r="G11" s="15">
        <v>7.41</v>
      </c>
      <c r="H11" s="15">
        <v>8.08</v>
      </c>
      <c r="I11" s="15">
        <v>9.3000000000000007</v>
      </c>
      <c r="J11" s="15">
        <v>10.55</v>
      </c>
      <c r="K11" s="15">
        <v>11.83</v>
      </c>
      <c r="L11" s="15">
        <v>13.14</v>
      </c>
      <c r="M11" s="15">
        <v>14.49</v>
      </c>
      <c r="N11" s="15">
        <v>15.88</v>
      </c>
      <c r="O11" s="15">
        <v>17.309999999999999</v>
      </c>
      <c r="P11" s="15">
        <v>18.79</v>
      </c>
      <c r="Q11" s="15">
        <v>20.32</v>
      </c>
      <c r="R11" s="15">
        <v>21.9</v>
      </c>
      <c r="S11" s="15">
        <v>23.55</v>
      </c>
      <c r="T11" s="15">
        <v>25.25</v>
      </c>
      <c r="U11" s="15">
        <v>27.02</v>
      </c>
      <c r="V11" s="15">
        <v>28.85</v>
      </c>
      <c r="W11" s="15">
        <v>30.77</v>
      </c>
      <c r="X11" s="15">
        <v>32.76</v>
      </c>
      <c r="Y11" s="15">
        <v>34.83</v>
      </c>
      <c r="Z11" s="15">
        <v>37</v>
      </c>
      <c r="AA11" s="15">
        <v>39.26</v>
      </c>
      <c r="AB11" s="15">
        <v>41.63</v>
      </c>
      <c r="AC11" s="15">
        <v>44.1</v>
      </c>
      <c r="AD11" s="15">
        <v>46.7</v>
      </c>
      <c r="AE11" s="15">
        <v>49.42</v>
      </c>
    </row>
    <row r="12" spans="1:31">
      <c r="A12" s="35">
        <v>24</v>
      </c>
      <c r="B12" s="15">
        <v>1.5</v>
      </c>
      <c r="C12" s="15">
        <v>2.92</v>
      </c>
      <c r="D12" s="15">
        <v>4.37</v>
      </c>
      <c r="E12" s="15">
        <v>4.95</v>
      </c>
      <c r="F12" s="15">
        <v>6.21</v>
      </c>
      <c r="G12" s="15">
        <v>7.5</v>
      </c>
      <c r="H12" s="15">
        <v>8.19</v>
      </c>
      <c r="I12" s="15">
        <v>9.44</v>
      </c>
      <c r="J12" s="15">
        <v>10.71</v>
      </c>
      <c r="K12" s="15">
        <v>12.03</v>
      </c>
      <c r="L12" s="15">
        <v>13.38</v>
      </c>
      <c r="M12" s="15">
        <v>14.77</v>
      </c>
      <c r="N12" s="15">
        <v>16.21</v>
      </c>
      <c r="O12" s="15">
        <v>17.7</v>
      </c>
      <c r="P12" s="15">
        <v>19.239999999999998</v>
      </c>
      <c r="Q12" s="15">
        <v>20.84</v>
      </c>
      <c r="R12" s="15">
        <v>22.5</v>
      </c>
      <c r="S12" s="15">
        <v>24.22</v>
      </c>
      <c r="T12" s="15">
        <v>26.01</v>
      </c>
      <c r="U12" s="15">
        <v>27.87</v>
      </c>
      <c r="V12" s="15">
        <v>29.8</v>
      </c>
      <c r="W12" s="15">
        <v>31.82</v>
      </c>
      <c r="X12" s="15">
        <v>33.92</v>
      </c>
      <c r="Y12" s="15">
        <v>36.119999999999997</v>
      </c>
      <c r="Z12" s="15">
        <v>38.42</v>
      </c>
      <c r="AA12" s="15">
        <v>40.82</v>
      </c>
      <c r="AB12" s="15">
        <v>43.34</v>
      </c>
      <c r="AC12" s="15">
        <v>45.98</v>
      </c>
      <c r="AD12" s="15">
        <v>48.74</v>
      </c>
      <c r="AE12" s="15">
        <v>51.64</v>
      </c>
    </row>
    <row r="13" spans="1:31">
      <c r="A13" s="36">
        <v>25</v>
      </c>
      <c r="B13" s="16">
        <v>1.51</v>
      </c>
      <c r="C13" s="16">
        <v>2.95</v>
      </c>
      <c r="D13" s="16">
        <v>4.42</v>
      </c>
      <c r="E13" s="16">
        <v>5</v>
      </c>
      <c r="F13" s="16">
        <v>6.28</v>
      </c>
      <c r="G13" s="16">
        <v>7.6</v>
      </c>
      <c r="H13" s="16">
        <v>8.3000000000000007</v>
      </c>
      <c r="I13" s="16">
        <v>9.58</v>
      </c>
      <c r="J13" s="16">
        <v>10.89</v>
      </c>
      <c r="K13" s="16">
        <v>12.25</v>
      </c>
      <c r="L13" s="16">
        <v>13.65</v>
      </c>
      <c r="M13" s="16">
        <v>15.1</v>
      </c>
      <c r="N13" s="16">
        <v>16.600000000000001</v>
      </c>
      <c r="O13" s="16">
        <v>18.149999999999999</v>
      </c>
      <c r="P13" s="16">
        <v>19.760000000000002</v>
      </c>
      <c r="Q13" s="16">
        <v>21.44</v>
      </c>
      <c r="R13" s="16">
        <v>23.17</v>
      </c>
      <c r="S13" s="16">
        <v>24.98</v>
      </c>
      <c r="T13" s="16">
        <v>26.86</v>
      </c>
      <c r="U13" s="16">
        <v>28.82</v>
      </c>
      <c r="V13" s="16">
        <v>30.87</v>
      </c>
      <c r="W13" s="16">
        <v>33</v>
      </c>
      <c r="X13" s="16">
        <v>35.229999999999997</v>
      </c>
      <c r="Y13" s="16">
        <v>37.56</v>
      </c>
      <c r="Z13" s="16">
        <v>40</v>
      </c>
      <c r="AA13" s="16">
        <v>42.56</v>
      </c>
      <c r="AB13" s="16">
        <v>45.24</v>
      </c>
      <c r="AC13" s="16">
        <v>48.05</v>
      </c>
      <c r="AD13" s="16">
        <v>51</v>
      </c>
      <c r="AE13" s="16">
        <v>54.1</v>
      </c>
    </row>
    <row r="14" spans="1:31">
      <c r="A14" s="35">
        <v>26</v>
      </c>
      <c r="B14" s="15">
        <v>1.53</v>
      </c>
      <c r="C14" s="15">
        <v>2.98</v>
      </c>
      <c r="D14" s="15">
        <v>4.47</v>
      </c>
      <c r="E14" s="15">
        <v>5.0599999999999996</v>
      </c>
      <c r="F14" s="15">
        <v>6.37</v>
      </c>
      <c r="G14" s="15">
        <v>7.71</v>
      </c>
      <c r="H14" s="15">
        <v>8.43</v>
      </c>
      <c r="I14" s="15">
        <v>9.75</v>
      </c>
      <c r="J14" s="15">
        <v>11.11</v>
      </c>
      <c r="K14" s="15">
        <v>12.52</v>
      </c>
      <c r="L14" s="15">
        <v>13.97</v>
      </c>
      <c r="M14" s="15">
        <v>15.48</v>
      </c>
      <c r="N14" s="15">
        <v>17.05</v>
      </c>
      <c r="O14" s="15">
        <v>18.670000000000002</v>
      </c>
      <c r="P14" s="15">
        <v>20.36</v>
      </c>
      <c r="Q14" s="15">
        <v>22.12</v>
      </c>
      <c r="R14" s="15">
        <v>23.95</v>
      </c>
      <c r="S14" s="15">
        <v>25.85</v>
      </c>
      <c r="T14" s="15">
        <v>27.84</v>
      </c>
      <c r="U14" s="15">
        <v>29.91</v>
      </c>
      <c r="V14" s="15">
        <v>32.07</v>
      </c>
      <c r="W14" s="15">
        <v>34.33</v>
      </c>
      <c r="X14" s="15">
        <v>36.700000000000003</v>
      </c>
      <c r="Y14" s="15">
        <v>39.17</v>
      </c>
      <c r="Z14" s="15">
        <v>41.77</v>
      </c>
      <c r="AA14" s="15">
        <v>44.5</v>
      </c>
      <c r="AB14" s="15">
        <v>47.36</v>
      </c>
      <c r="AC14" s="15">
        <v>50.36</v>
      </c>
      <c r="AD14" s="15">
        <v>53.5</v>
      </c>
      <c r="AE14" s="15">
        <v>56.81</v>
      </c>
    </row>
    <row r="15" spans="1:31">
      <c r="A15" s="35">
        <v>27</v>
      </c>
      <c r="B15" s="15">
        <v>1.54</v>
      </c>
      <c r="C15" s="15">
        <v>3.02</v>
      </c>
      <c r="D15" s="15">
        <v>4.5199999999999996</v>
      </c>
      <c r="E15" s="15">
        <v>5.13</v>
      </c>
      <c r="F15" s="15">
        <v>6.47</v>
      </c>
      <c r="G15" s="15">
        <v>7.85</v>
      </c>
      <c r="H15" s="15">
        <v>8.6</v>
      </c>
      <c r="I15" s="15">
        <v>9.9700000000000006</v>
      </c>
      <c r="J15" s="15">
        <v>11.38</v>
      </c>
      <c r="K15" s="15">
        <v>12.84</v>
      </c>
      <c r="L15" s="15">
        <v>14.36</v>
      </c>
      <c r="M15" s="15">
        <v>15.94</v>
      </c>
      <c r="N15" s="15">
        <v>17.579999999999998</v>
      </c>
      <c r="O15" s="15">
        <v>19.29</v>
      </c>
      <c r="P15" s="15">
        <v>21.06</v>
      </c>
      <c r="Q15" s="15">
        <v>22.91</v>
      </c>
      <c r="R15" s="15">
        <v>24.84</v>
      </c>
      <c r="S15" s="15">
        <v>26.85</v>
      </c>
      <c r="T15" s="15">
        <v>28.94</v>
      </c>
      <c r="U15" s="15">
        <v>31.14</v>
      </c>
      <c r="V15" s="15">
        <v>33.43</v>
      </c>
      <c r="W15" s="15">
        <v>35.83</v>
      </c>
      <c r="X15" s="15">
        <v>38.35</v>
      </c>
      <c r="Y15" s="15">
        <v>40.99</v>
      </c>
      <c r="Z15" s="15">
        <v>43.76</v>
      </c>
      <c r="AA15" s="15">
        <v>46.66</v>
      </c>
      <c r="AB15" s="15">
        <v>49.71</v>
      </c>
      <c r="AC15" s="15">
        <v>52.92</v>
      </c>
      <c r="AD15" s="15">
        <v>56.28</v>
      </c>
      <c r="AE15" s="15">
        <v>59.81</v>
      </c>
    </row>
    <row r="16" spans="1:31">
      <c r="A16" s="35">
        <v>28</v>
      </c>
      <c r="B16" s="15">
        <v>1.56</v>
      </c>
      <c r="C16" s="15">
        <v>3.06</v>
      </c>
      <c r="D16" s="15">
        <v>4.5999999999999996</v>
      </c>
      <c r="E16" s="15">
        <v>5.23</v>
      </c>
      <c r="F16" s="15">
        <v>6.61</v>
      </c>
      <c r="G16" s="15">
        <v>8.0299999999999994</v>
      </c>
      <c r="H16" s="15">
        <v>8.82</v>
      </c>
      <c r="I16" s="15">
        <v>10.24</v>
      </c>
      <c r="J16" s="15">
        <v>11.71</v>
      </c>
      <c r="K16" s="15">
        <v>13.24</v>
      </c>
      <c r="L16" s="15">
        <v>14.84</v>
      </c>
      <c r="M16" s="15">
        <v>16.489999999999998</v>
      </c>
      <c r="N16" s="15">
        <v>18.21</v>
      </c>
      <c r="O16" s="15">
        <v>20.010000000000002</v>
      </c>
      <c r="P16" s="15">
        <v>21.88</v>
      </c>
      <c r="Q16" s="15">
        <v>23.82</v>
      </c>
      <c r="R16" s="15">
        <v>25.86</v>
      </c>
      <c r="S16" s="15">
        <v>27.98</v>
      </c>
      <c r="T16" s="15">
        <v>30.2</v>
      </c>
      <c r="U16" s="15">
        <v>32.53</v>
      </c>
      <c r="V16" s="15">
        <v>34.97</v>
      </c>
      <c r="W16" s="15">
        <v>37.520000000000003</v>
      </c>
      <c r="X16" s="15">
        <v>40.200000000000003</v>
      </c>
      <c r="Y16" s="15">
        <v>43.02</v>
      </c>
      <c r="Z16" s="15">
        <v>45.97</v>
      </c>
      <c r="AA16" s="15">
        <v>49.07</v>
      </c>
      <c r="AB16" s="15">
        <v>52.33</v>
      </c>
      <c r="AC16" s="15">
        <v>55.76</v>
      </c>
      <c r="AD16" s="15">
        <v>59.35</v>
      </c>
      <c r="AE16" s="15">
        <v>63.14</v>
      </c>
    </row>
    <row r="17" spans="1:31">
      <c r="A17" s="35">
        <v>29</v>
      </c>
      <c r="B17" s="15">
        <v>1.6</v>
      </c>
      <c r="C17" s="15">
        <v>3.13</v>
      </c>
      <c r="D17" s="15">
        <v>4.71</v>
      </c>
      <c r="E17" s="15">
        <v>5.36</v>
      </c>
      <c r="F17" s="15">
        <v>6.79</v>
      </c>
      <c r="G17" s="15">
        <v>8.26</v>
      </c>
      <c r="H17" s="15">
        <v>9.1</v>
      </c>
      <c r="I17" s="15">
        <v>10.58</v>
      </c>
      <c r="J17" s="15">
        <v>12.12</v>
      </c>
      <c r="K17" s="15">
        <v>13.73</v>
      </c>
      <c r="L17" s="15">
        <v>15.4</v>
      </c>
      <c r="M17" s="15">
        <v>17.14</v>
      </c>
      <c r="N17" s="15">
        <v>18.95</v>
      </c>
      <c r="O17" s="15">
        <v>20.84</v>
      </c>
      <c r="P17" s="15">
        <v>22.81</v>
      </c>
      <c r="Q17" s="15">
        <v>24.87</v>
      </c>
      <c r="R17" s="15">
        <v>27.02</v>
      </c>
      <c r="S17" s="15">
        <v>29.27</v>
      </c>
      <c r="T17" s="15">
        <v>31.63</v>
      </c>
      <c r="U17" s="15">
        <v>34.1</v>
      </c>
      <c r="V17" s="15">
        <v>36.700000000000003</v>
      </c>
      <c r="W17" s="15">
        <v>39.42</v>
      </c>
      <c r="X17" s="15">
        <v>42.28</v>
      </c>
      <c r="Y17" s="15">
        <v>45.28</v>
      </c>
      <c r="Z17" s="15">
        <v>48.44</v>
      </c>
      <c r="AA17" s="15">
        <v>51.75</v>
      </c>
      <c r="AB17" s="15">
        <v>55.24</v>
      </c>
      <c r="AC17" s="15">
        <v>58.9</v>
      </c>
      <c r="AD17" s="15">
        <v>62.75</v>
      </c>
      <c r="AE17" s="15">
        <v>66.8</v>
      </c>
    </row>
    <row r="18" spans="1:31">
      <c r="A18" s="36">
        <v>30</v>
      </c>
      <c r="B18" s="16">
        <v>1.64</v>
      </c>
      <c r="C18" s="16">
        <v>3.21</v>
      </c>
      <c r="D18" s="16">
        <v>4.84</v>
      </c>
      <c r="E18" s="16">
        <v>5.53</v>
      </c>
      <c r="F18" s="16">
        <v>7.01</v>
      </c>
      <c r="G18" s="16">
        <v>8.56</v>
      </c>
      <c r="H18" s="16">
        <v>9.44</v>
      </c>
      <c r="I18" s="16">
        <v>10.99</v>
      </c>
      <c r="J18" s="16">
        <v>12.6</v>
      </c>
      <c r="K18" s="16">
        <v>14.29</v>
      </c>
      <c r="L18" s="16">
        <v>16.05</v>
      </c>
      <c r="M18" s="16">
        <v>17.88</v>
      </c>
      <c r="N18" s="16">
        <v>19.79</v>
      </c>
      <c r="O18" s="16">
        <v>21.78</v>
      </c>
      <c r="P18" s="16">
        <v>23.87</v>
      </c>
      <c r="Q18" s="16">
        <v>26.05</v>
      </c>
      <c r="R18" s="16">
        <v>28.33</v>
      </c>
      <c r="S18" s="16">
        <v>30.72</v>
      </c>
      <c r="T18" s="16">
        <v>33.229999999999997</v>
      </c>
      <c r="U18" s="16">
        <v>35.86</v>
      </c>
      <c r="V18" s="16">
        <v>38.630000000000003</v>
      </c>
      <c r="W18" s="16">
        <v>41.53</v>
      </c>
      <c r="X18" s="16">
        <v>44.58</v>
      </c>
      <c r="Y18" s="16">
        <v>47.79</v>
      </c>
      <c r="Z18" s="16">
        <v>51.16</v>
      </c>
      <c r="AA18" s="16">
        <v>54.71</v>
      </c>
      <c r="AB18" s="16">
        <v>58.43</v>
      </c>
      <c r="AC18" s="16">
        <v>62.36</v>
      </c>
      <c r="AD18" s="16">
        <v>66.48</v>
      </c>
      <c r="AE18" s="16">
        <v>70.84</v>
      </c>
    </row>
    <row r="19" spans="1:31">
      <c r="A19" s="35">
        <v>31</v>
      </c>
      <c r="B19" s="15">
        <v>1.69</v>
      </c>
      <c r="C19" s="15">
        <v>3.32</v>
      </c>
      <c r="D19" s="15">
        <v>5.0199999999999996</v>
      </c>
      <c r="E19" s="15">
        <v>5.74</v>
      </c>
      <c r="F19" s="15">
        <v>7.29</v>
      </c>
      <c r="G19" s="15">
        <v>8.9</v>
      </c>
      <c r="H19" s="15">
        <v>9.83</v>
      </c>
      <c r="I19" s="15">
        <v>11.46</v>
      </c>
      <c r="J19" s="15">
        <v>13.16</v>
      </c>
      <c r="K19" s="15">
        <v>14.93</v>
      </c>
      <c r="L19" s="15">
        <v>16.78</v>
      </c>
      <c r="M19" s="15">
        <v>18.71</v>
      </c>
      <c r="N19" s="15">
        <v>20.73</v>
      </c>
      <c r="O19" s="15">
        <v>22.84</v>
      </c>
      <c r="P19" s="15">
        <v>25.05</v>
      </c>
      <c r="Q19" s="15">
        <v>27.36</v>
      </c>
      <c r="R19" s="15">
        <v>29.79</v>
      </c>
      <c r="S19" s="15">
        <v>32.33</v>
      </c>
      <c r="T19" s="15">
        <v>35.01</v>
      </c>
      <c r="U19" s="15">
        <v>37.81</v>
      </c>
      <c r="V19" s="15">
        <v>40.76</v>
      </c>
      <c r="W19" s="15">
        <v>43.87</v>
      </c>
      <c r="X19" s="15">
        <v>47.13</v>
      </c>
      <c r="Y19" s="15">
        <v>50.56</v>
      </c>
      <c r="Z19" s="15">
        <v>54.16</v>
      </c>
      <c r="AA19" s="15">
        <v>57.96</v>
      </c>
      <c r="AB19" s="15">
        <v>61.95</v>
      </c>
      <c r="AC19" s="15">
        <v>66.150000000000006</v>
      </c>
      <c r="AD19" s="15">
        <v>70.58</v>
      </c>
      <c r="AE19" s="15">
        <v>75.260000000000005</v>
      </c>
    </row>
    <row r="20" spans="1:31">
      <c r="A20" s="35">
        <v>32</v>
      </c>
      <c r="B20" s="15">
        <v>1.75</v>
      </c>
      <c r="C20" s="15">
        <v>3.45</v>
      </c>
      <c r="D20" s="15">
        <v>5.22</v>
      </c>
      <c r="E20" s="15">
        <v>5.98</v>
      </c>
      <c r="F20" s="15">
        <v>7.61</v>
      </c>
      <c r="G20" s="15">
        <v>9.3000000000000007</v>
      </c>
      <c r="H20" s="15">
        <v>10.28</v>
      </c>
      <c r="I20" s="15">
        <v>12</v>
      </c>
      <c r="J20" s="15">
        <v>13.79</v>
      </c>
      <c r="K20" s="15">
        <v>15.66</v>
      </c>
      <c r="L20" s="15">
        <v>17.61</v>
      </c>
      <c r="M20" s="15">
        <v>19.649999999999999</v>
      </c>
      <c r="N20" s="15">
        <v>21.78</v>
      </c>
      <c r="O20" s="15">
        <v>24.02</v>
      </c>
      <c r="P20" s="15">
        <v>26.36</v>
      </c>
      <c r="Q20" s="15">
        <v>28.82</v>
      </c>
      <c r="R20" s="15">
        <v>31.4</v>
      </c>
      <c r="S20" s="15">
        <v>34.119999999999997</v>
      </c>
      <c r="T20" s="15">
        <v>36.97</v>
      </c>
      <c r="U20" s="15">
        <v>39.96</v>
      </c>
      <c r="V20" s="15">
        <v>43.12</v>
      </c>
      <c r="W20" s="15">
        <v>46.43</v>
      </c>
      <c r="X20" s="15">
        <v>49.92</v>
      </c>
      <c r="Y20" s="15">
        <v>53.59</v>
      </c>
      <c r="Z20" s="15">
        <v>57.45</v>
      </c>
      <c r="AA20" s="15">
        <v>61.51</v>
      </c>
      <c r="AB20" s="15">
        <v>65.790000000000006</v>
      </c>
      <c r="AC20" s="15">
        <v>70.31</v>
      </c>
      <c r="AD20" s="15">
        <v>75.069999999999993</v>
      </c>
      <c r="AE20" s="15">
        <v>80.11</v>
      </c>
    </row>
    <row r="21" spans="1:31">
      <c r="A21" s="35">
        <v>33</v>
      </c>
      <c r="B21" s="15">
        <v>1.83</v>
      </c>
      <c r="C21" s="15">
        <v>3.61</v>
      </c>
      <c r="D21" s="15">
        <v>5.46</v>
      </c>
      <c r="E21" s="15">
        <v>6.26</v>
      </c>
      <c r="F21" s="15">
        <v>7.97</v>
      </c>
      <c r="G21" s="15">
        <v>9.75</v>
      </c>
      <c r="H21" s="15">
        <v>10.79</v>
      </c>
      <c r="I21" s="15">
        <v>12.59</v>
      </c>
      <c r="J21" s="15">
        <v>14.48</v>
      </c>
      <c r="K21" s="15">
        <v>16.45</v>
      </c>
      <c r="L21" s="15">
        <v>18.52</v>
      </c>
      <c r="M21" s="15">
        <v>20.68</v>
      </c>
      <c r="N21" s="15">
        <v>22.94</v>
      </c>
      <c r="O21" s="15">
        <v>25.32</v>
      </c>
      <c r="P21" s="15">
        <v>27.81</v>
      </c>
      <c r="Q21" s="15">
        <v>30.43</v>
      </c>
      <c r="R21" s="15">
        <v>33.18</v>
      </c>
      <c r="S21" s="15">
        <v>36.07</v>
      </c>
      <c r="T21" s="15">
        <v>39.119999999999997</v>
      </c>
      <c r="U21" s="15">
        <v>42.32</v>
      </c>
      <c r="V21" s="15">
        <v>45.69</v>
      </c>
      <c r="W21" s="15">
        <v>49.24</v>
      </c>
      <c r="X21" s="15">
        <v>52.97</v>
      </c>
      <c r="Y21" s="15">
        <v>56.9</v>
      </c>
      <c r="Z21" s="15">
        <v>61.03</v>
      </c>
      <c r="AA21" s="15">
        <v>65.39</v>
      </c>
      <c r="AB21" s="15">
        <v>69.989999999999995</v>
      </c>
      <c r="AC21" s="15">
        <v>74.84</v>
      </c>
      <c r="AD21" s="15">
        <v>79.98</v>
      </c>
      <c r="AE21" s="15">
        <v>85.41</v>
      </c>
    </row>
    <row r="22" spans="1:31">
      <c r="A22" s="35">
        <v>34</v>
      </c>
      <c r="B22" s="15">
        <v>1.92</v>
      </c>
      <c r="C22" s="15">
        <v>3.78</v>
      </c>
      <c r="D22" s="15">
        <v>5.73</v>
      </c>
      <c r="E22" s="15">
        <v>6.57</v>
      </c>
      <c r="F22" s="15">
        <v>8.3699999999999992</v>
      </c>
      <c r="G22" s="15">
        <v>10.25</v>
      </c>
      <c r="H22" s="15">
        <v>11.34</v>
      </c>
      <c r="I22" s="15">
        <v>13.24</v>
      </c>
      <c r="J22" s="15">
        <v>15.24</v>
      </c>
      <c r="K22" s="15">
        <v>17.329999999999998</v>
      </c>
      <c r="L22" s="15">
        <v>19.510000000000002</v>
      </c>
      <c r="M22" s="15">
        <v>21.8</v>
      </c>
      <c r="N22" s="15">
        <v>24.21</v>
      </c>
      <c r="O22" s="15">
        <v>26.74</v>
      </c>
      <c r="P22" s="15">
        <v>29.39</v>
      </c>
      <c r="Q22" s="15">
        <v>32.19</v>
      </c>
      <c r="R22" s="15">
        <v>35.119999999999997</v>
      </c>
      <c r="S22" s="15">
        <v>38.22</v>
      </c>
      <c r="T22" s="15">
        <v>41.47</v>
      </c>
      <c r="U22" s="15">
        <v>44.9</v>
      </c>
      <c r="V22" s="15">
        <v>48.51</v>
      </c>
      <c r="W22" s="15">
        <v>52.3</v>
      </c>
      <c r="X22" s="15">
        <v>56.3</v>
      </c>
      <c r="Y22" s="15">
        <v>60.51</v>
      </c>
      <c r="Z22" s="15">
        <v>64.94</v>
      </c>
      <c r="AA22" s="15">
        <v>69.62</v>
      </c>
      <c r="AB22" s="15">
        <v>74.569999999999993</v>
      </c>
      <c r="AC22" s="15">
        <v>79.8</v>
      </c>
      <c r="AD22" s="15">
        <v>85.34</v>
      </c>
      <c r="AE22" s="15">
        <v>91.21</v>
      </c>
    </row>
    <row r="23" spans="1:31">
      <c r="A23" s="36">
        <v>35</v>
      </c>
      <c r="B23" s="16">
        <v>2.0099999999999998</v>
      </c>
      <c r="C23" s="16">
        <v>3.97</v>
      </c>
      <c r="D23" s="16">
        <v>6.02</v>
      </c>
      <c r="E23" s="16">
        <v>6.91</v>
      </c>
      <c r="F23" s="16">
        <v>8.8000000000000007</v>
      </c>
      <c r="G23" s="16">
        <v>10.78</v>
      </c>
      <c r="H23" s="16">
        <v>11.94</v>
      </c>
      <c r="I23" s="16">
        <v>13.95</v>
      </c>
      <c r="J23" s="16">
        <v>16.059999999999999</v>
      </c>
      <c r="K23" s="16">
        <v>18.28</v>
      </c>
      <c r="L23" s="16">
        <v>20.6</v>
      </c>
      <c r="M23" s="16">
        <v>23.03</v>
      </c>
      <c r="N23" s="16">
        <v>25.59</v>
      </c>
      <c r="O23" s="16">
        <v>28.29</v>
      </c>
      <c r="P23" s="16">
        <v>31.12</v>
      </c>
      <c r="Q23" s="16">
        <v>34.1</v>
      </c>
      <c r="R23" s="16">
        <v>37.25</v>
      </c>
      <c r="S23" s="16">
        <v>40.549999999999997</v>
      </c>
      <c r="T23" s="16">
        <v>44.04</v>
      </c>
      <c r="U23" s="16">
        <v>47.7</v>
      </c>
      <c r="V23" s="16">
        <v>51.56</v>
      </c>
      <c r="W23" s="16">
        <v>55.63</v>
      </c>
      <c r="X23" s="16">
        <v>59.91</v>
      </c>
      <c r="Y23" s="16">
        <v>64.430000000000007</v>
      </c>
      <c r="Z23" s="16">
        <v>69.2</v>
      </c>
      <c r="AA23" s="16">
        <v>74.23</v>
      </c>
      <c r="AB23" s="16">
        <v>79.56</v>
      </c>
      <c r="AC23" s="16">
        <v>85.21</v>
      </c>
      <c r="AD23" s="16">
        <v>91.19</v>
      </c>
      <c r="AE23" s="16">
        <v>97.54</v>
      </c>
    </row>
    <row r="24" spans="1:31">
      <c r="A24" s="35">
        <v>36</v>
      </c>
      <c r="B24" s="15">
        <v>2.12</v>
      </c>
      <c r="C24" s="15">
        <v>4.18</v>
      </c>
      <c r="D24" s="15">
        <v>6.34</v>
      </c>
      <c r="E24" s="15">
        <v>7.27</v>
      </c>
      <c r="F24" s="15">
        <v>9.27</v>
      </c>
      <c r="G24" s="15">
        <v>11.37</v>
      </c>
      <c r="H24" s="15">
        <v>12.59</v>
      </c>
      <c r="I24" s="15">
        <v>14.72</v>
      </c>
      <c r="J24" s="15">
        <v>16.96</v>
      </c>
      <c r="K24" s="15">
        <v>19.309999999999999</v>
      </c>
      <c r="L24" s="15">
        <v>21.78</v>
      </c>
      <c r="M24" s="15">
        <v>24.37</v>
      </c>
      <c r="N24" s="15">
        <v>27.1</v>
      </c>
      <c r="O24" s="15">
        <v>29.98</v>
      </c>
      <c r="P24" s="15">
        <v>33.01</v>
      </c>
      <c r="Q24" s="15">
        <v>36.200000000000003</v>
      </c>
      <c r="R24" s="15">
        <v>39.56</v>
      </c>
      <c r="S24" s="15">
        <v>43.1</v>
      </c>
      <c r="T24" s="15">
        <v>46.83</v>
      </c>
      <c r="U24" s="15">
        <v>50.75</v>
      </c>
      <c r="V24" s="15">
        <v>54.89</v>
      </c>
      <c r="W24" s="15">
        <v>59.25</v>
      </c>
      <c r="X24" s="15">
        <v>63.85</v>
      </c>
      <c r="Y24" s="15">
        <v>68.7</v>
      </c>
      <c r="Z24" s="15">
        <v>73.83</v>
      </c>
      <c r="AA24" s="15">
        <v>79.260000000000005</v>
      </c>
      <c r="AB24" s="15">
        <v>85.01</v>
      </c>
      <c r="AC24" s="15">
        <v>91.11</v>
      </c>
      <c r="AD24" s="15">
        <v>97.59</v>
      </c>
      <c r="AE24" s="15">
        <v>104.48</v>
      </c>
    </row>
    <row r="25" spans="1:31">
      <c r="A25" s="35">
        <v>37</v>
      </c>
      <c r="B25" s="15">
        <v>2.23</v>
      </c>
      <c r="C25" s="15">
        <v>4.4000000000000004</v>
      </c>
      <c r="D25" s="15">
        <v>6.68</v>
      </c>
      <c r="E25" s="15">
        <v>7.67</v>
      </c>
      <c r="F25" s="15">
        <v>9.7799999999999994</v>
      </c>
      <c r="G25" s="15">
        <v>12</v>
      </c>
      <c r="H25" s="15">
        <v>13.3</v>
      </c>
      <c r="I25" s="15">
        <v>15.56</v>
      </c>
      <c r="J25" s="15">
        <v>17.940000000000001</v>
      </c>
      <c r="K25" s="15">
        <v>20.43</v>
      </c>
      <c r="L25" s="15">
        <v>23.07</v>
      </c>
      <c r="M25" s="15">
        <v>25.83</v>
      </c>
      <c r="N25" s="15">
        <v>28.75</v>
      </c>
      <c r="O25" s="15">
        <v>31.83</v>
      </c>
      <c r="P25" s="15">
        <v>35.07</v>
      </c>
      <c r="Q25" s="15">
        <v>38.479999999999997</v>
      </c>
      <c r="R25" s="15">
        <v>42.08</v>
      </c>
      <c r="S25" s="15">
        <v>45.87</v>
      </c>
      <c r="T25" s="15">
        <v>49.86</v>
      </c>
      <c r="U25" s="15">
        <v>54.07</v>
      </c>
      <c r="V25" s="15">
        <v>58.51</v>
      </c>
      <c r="W25" s="15">
        <v>63.19</v>
      </c>
      <c r="X25" s="15">
        <v>68.13</v>
      </c>
      <c r="Y25" s="15">
        <v>73.36</v>
      </c>
      <c r="Z25" s="15">
        <v>78.89</v>
      </c>
      <c r="AA25" s="15">
        <v>84.75</v>
      </c>
      <c r="AB25" s="15">
        <v>90.97</v>
      </c>
      <c r="AC25" s="15">
        <v>97.57</v>
      </c>
      <c r="AD25" s="15">
        <v>104.59</v>
      </c>
      <c r="AE25" s="15">
        <v>112.06</v>
      </c>
    </row>
    <row r="26" spans="1:31">
      <c r="A26" s="35">
        <v>38</v>
      </c>
      <c r="B26" s="15">
        <v>2.35</v>
      </c>
      <c r="C26" s="15">
        <v>4.6500000000000004</v>
      </c>
      <c r="D26" s="15">
        <v>7.05</v>
      </c>
      <c r="E26" s="15">
        <v>8.1</v>
      </c>
      <c r="F26" s="15">
        <v>10.33</v>
      </c>
      <c r="G26" s="15">
        <v>12.68</v>
      </c>
      <c r="H26" s="15">
        <v>14.06</v>
      </c>
      <c r="I26" s="15">
        <v>16.47</v>
      </c>
      <c r="J26" s="15">
        <v>19</v>
      </c>
      <c r="K26" s="15">
        <v>21.67</v>
      </c>
      <c r="L26" s="15">
        <v>24.47</v>
      </c>
      <c r="M26" s="15">
        <v>27.44</v>
      </c>
      <c r="N26" s="15">
        <v>30.56</v>
      </c>
      <c r="O26" s="15">
        <v>33.85</v>
      </c>
      <c r="P26" s="15">
        <v>37.32</v>
      </c>
      <c r="Q26" s="15">
        <v>40.97</v>
      </c>
      <c r="R26" s="15">
        <v>44.83</v>
      </c>
      <c r="S26" s="15">
        <v>48.89</v>
      </c>
      <c r="T26" s="15">
        <v>53.17</v>
      </c>
      <c r="U26" s="15">
        <v>57.68</v>
      </c>
      <c r="V26" s="15">
        <v>62.45</v>
      </c>
      <c r="W26" s="15">
        <v>67.48</v>
      </c>
      <c r="X26" s="15">
        <v>72.8</v>
      </c>
      <c r="Y26" s="15">
        <v>78.44</v>
      </c>
      <c r="Z26" s="15">
        <v>84.41</v>
      </c>
      <c r="AA26" s="15">
        <v>90.75</v>
      </c>
      <c r="AB26" s="15">
        <v>97.49</v>
      </c>
      <c r="AC26" s="15">
        <v>104.65</v>
      </c>
      <c r="AD26" s="15">
        <v>112.27</v>
      </c>
      <c r="AE26" s="15">
        <v>120.38</v>
      </c>
    </row>
    <row r="27" spans="1:31">
      <c r="A27" s="35">
        <v>39</v>
      </c>
      <c r="B27" s="15">
        <v>2.48</v>
      </c>
      <c r="C27" s="15">
        <v>4.91</v>
      </c>
      <c r="D27" s="15">
        <v>7.45</v>
      </c>
      <c r="E27" s="15">
        <v>8.56</v>
      </c>
      <c r="F27" s="15">
        <v>10.93</v>
      </c>
      <c r="G27" s="15">
        <v>13.43</v>
      </c>
      <c r="H27" s="15">
        <v>14.9</v>
      </c>
      <c r="I27" s="15">
        <v>17.47</v>
      </c>
      <c r="J27" s="15">
        <v>20.170000000000002</v>
      </c>
      <c r="K27" s="15">
        <v>23.02</v>
      </c>
      <c r="L27" s="15">
        <v>26.02</v>
      </c>
      <c r="M27" s="15">
        <v>29.19</v>
      </c>
      <c r="N27" s="15">
        <v>32.53</v>
      </c>
      <c r="O27" s="15">
        <v>36.049999999999997</v>
      </c>
      <c r="P27" s="15">
        <v>39.770000000000003</v>
      </c>
      <c r="Q27" s="15">
        <v>43.69</v>
      </c>
      <c r="R27" s="15">
        <v>47.82</v>
      </c>
      <c r="S27" s="15">
        <v>52.17</v>
      </c>
      <c r="T27" s="15">
        <v>56.77</v>
      </c>
      <c r="U27" s="15">
        <v>61.62</v>
      </c>
      <c r="V27" s="15">
        <v>66.739999999999995</v>
      </c>
      <c r="W27" s="15">
        <v>72.16</v>
      </c>
      <c r="X27" s="15">
        <v>77.900000000000006</v>
      </c>
      <c r="Y27" s="15">
        <v>83.99</v>
      </c>
      <c r="Z27" s="15">
        <v>90.45</v>
      </c>
      <c r="AA27" s="15">
        <v>97.32</v>
      </c>
      <c r="AB27" s="15">
        <v>104.63</v>
      </c>
      <c r="AC27" s="15">
        <v>112.4</v>
      </c>
      <c r="AD27" s="15">
        <v>120.68</v>
      </c>
      <c r="AE27" s="15">
        <v>129.5</v>
      </c>
    </row>
    <row r="28" spans="1:31">
      <c r="A28" s="36">
        <v>40</v>
      </c>
      <c r="B28" s="16">
        <v>2.63</v>
      </c>
      <c r="C28" s="16">
        <v>5.19</v>
      </c>
      <c r="D28" s="16">
        <v>7.89</v>
      </c>
      <c r="E28" s="16">
        <v>9.07</v>
      </c>
      <c r="F28" s="16">
        <v>11.59</v>
      </c>
      <c r="G28" s="16">
        <v>14.25</v>
      </c>
      <c r="H28" s="16">
        <v>15.82</v>
      </c>
      <c r="I28" s="16">
        <v>18.559999999999999</v>
      </c>
      <c r="J28" s="16">
        <v>21.45</v>
      </c>
      <c r="K28" s="16">
        <v>24.5</v>
      </c>
      <c r="L28" s="16">
        <v>27.71</v>
      </c>
      <c r="M28" s="16">
        <v>31.11</v>
      </c>
      <c r="N28" s="16">
        <v>34.69</v>
      </c>
      <c r="O28" s="16">
        <v>38.46</v>
      </c>
      <c r="P28" s="16">
        <v>42.45</v>
      </c>
      <c r="Q28" s="16">
        <v>46.65</v>
      </c>
      <c r="R28" s="16">
        <v>51.08</v>
      </c>
      <c r="S28" s="16">
        <v>55.75</v>
      </c>
      <c r="T28" s="16">
        <v>60.69</v>
      </c>
      <c r="U28" s="16">
        <v>65.91</v>
      </c>
      <c r="V28" s="16">
        <v>71.430000000000007</v>
      </c>
      <c r="W28" s="16">
        <v>77.28</v>
      </c>
      <c r="X28" s="16">
        <v>83.49</v>
      </c>
      <c r="Y28" s="16">
        <v>90.07</v>
      </c>
      <c r="Z28" s="16">
        <v>97.08</v>
      </c>
      <c r="AA28" s="16">
        <v>104.53</v>
      </c>
      <c r="AB28" s="16">
        <v>112.46</v>
      </c>
      <c r="AC28" s="16">
        <v>120.9</v>
      </c>
      <c r="AD28" s="16">
        <v>129.91</v>
      </c>
      <c r="AE28" s="16">
        <v>139.5</v>
      </c>
    </row>
    <row r="29" spans="1:31">
      <c r="A29" s="35">
        <v>41</v>
      </c>
      <c r="B29" s="15">
        <v>2.78</v>
      </c>
      <c r="C29" s="15">
        <v>5.5</v>
      </c>
      <c r="D29" s="15">
        <v>8.3699999999999992</v>
      </c>
      <c r="E29" s="15">
        <v>9.6300000000000008</v>
      </c>
      <c r="F29" s="15">
        <v>12.32</v>
      </c>
      <c r="G29" s="15">
        <v>15.15</v>
      </c>
      <c r="H29" s="15">
        <v>16.84</v>
      </c>
      <c r="I29" s="15">
        <v>19.77</v>
      </c>
      <c r="J29" s="15">
        <v>22.86</v>
      </c>
      <c r="K29" s="15">
        <v>26.13</v>
      </c>
      <c r="L29" s="15">
        <v>29.57</v>
      </c>
      <c r="M29" s="15">
        <v>33.21</v>
      </c>
      <c r="N29" s="15">
        <v>37.049999999999997</v>
      </c>
      <c r="O29" s="15">
        <v>41.1</v>
      </c>
      <c r="P29" s="15">
        <v>45.37</v>
      </c>
      <c r="Q29" s="15">
        <v>49.88</v>
      </c>
      <c r="R29" s="15">
        <v>54.64</v>
      </c>
      <c r="S29" s="15">
        <v>59.66</v>
      </c>
      <c r="T29" s="15">
        <v>64.97</v>
      </c>
      <c r="U29" s="15">
        <v>70.599999999999994</v>
      </c>
      <c r="V29" s="15">
        <v>76.56</v>
      </c>
      <c r="W29" s="15">
        <v>82.88</v>
      </c>
      <c r="X29" s="15">
        <v>89.6</v>
      </c>
      <c r="Y29" s="15">
        <v>96.74</v>
      </c>
      <c r="Z29" s="15">
        <v>104.34</v>
      </c>
      <c r="AA29" s="15">
        <v>112.43</v>
      </c>
      <c r="AB29" s="15">
        <v>121.05</v>
      </c>
      <c r="AC29" s="15">
        <v>130.24</v>
      </c>
      <c r="AD29" s="15">
        <v>140.03</v>
      </c>
      <c r="AE29" s="15" t="s">
        <v>28</v>
      </c>
    </row>
    <row r="30" spans="1:31">
      <c r="A30" s="35">
        <v>42</v>
      </c>
      <c r="B30" s="15">
        <v>2.95</v>
      </c>
      <c r="C30" s="15">
        <v>5.85</v>
      </c>
      <c r="D30" s="15">
        <v>8.9</v>
      </c>
      <c r="E30" s="15">
        <v>10.25</v>
      </c>
      <c r="F30" s="15">
        <v>13.12</v>
      </c>
      <c r="G30" s="15">
        <v>16.14</v>
      </c>
      <c r="H30" s="15">
        <v>17.96</v>
      </c>
      <c r="I30" s="15">
        <v>21.1</v>
      </c>
      <c r="J30" s="15">
        <v>24.41</v>
      </c>
      <c r="K30" s="15">
        <v>27.91</v>
      </c>
      <c r="L30" s="15">
        <v>31.61</v>
      </c>
      <c r="M30" s="15">
        <v>35.51</v>
      </c>
      <c r="N30" s="15">
        <v>39.630000000000003</v>
      </c>
      <c r="O30" s="15">
        <v>43.97</v>
      </c>
      <c r="P30" s="15">
        <v>48.56</v>
      </c>
      <c r="Q30" s="15">
        <v>53.4</v>
      </c>
      <c r="R30" s="15">
        <v>58.52</v>
      </c>
      <c r="S30" s="15">
        <v>63.93</v>
      </c>
      <c r="T30" s="15">
        <v>69.650000000000006</v>
      </c>
      <c r="U30" s="15">
        <v>75.73</v>
      </c>
      <c r="V30" s="15">
        <v>82.17</v>
      </c>
      <c r="W30" s="15">
        <v>89.02</v>
      </c>
      <c r="X30" s="15">
        <v>96.3</v>
      </c>
      <c r="Y30" s="15">
        <v>104.06</v>
      </c>
      <c r="Z30" s="15">
        <v>112.31</v>
      </c>
      <c r="AA30" s="15">
        <v>121.11</v>
      </c>
      <c r="AB30" s="15">
        <v>130.49</v>
      </c>
      <c r="AC30" s="15">
        <v>140.49</v>
      </c>
      <c r="AD30" s="15" t="s">
        <v>28</v>
      </c>
      <c r="AE30" s="15" t="s">
        <v>28</v>
      </c>
    </row>
    <row r="31" spans="1:31">
      <c r="A31" s="35">
        <v>43</v>
      </c>
      <c r="B31" s="15">
        <v>3.14</v>
      </c>
      <c r="C31" s="15">
        <v>6.23</v>
      </c>
      <c r="D31" s="15">
        <v>9.48</v>
      </c>
      <c r="E31" s="15">
        <v>10.93</v>
      </c>
      <c r="F31" s="15">
        <v>14</v>
      </c>
      <c r="G31" s="15">
        <v>17.239999999999998</v>
      </c>
      <c r="H31" s="15">
        <v>19.2</v>
      </c>
      <c r="I31" s="15">
        <v>22.56</v>
      </c>
      <c r="J31" s="15">
        <v>26.12</v>
      </c>
      <c r="K31" s="15">
        <v>29.87</v>
      </c>
      <c r="L31" s="15">
        <v>33.840000000000003</v>
      </c>
      <c r="M31" s="15">
        <v>38.020000000000003</v>
      </c>
      <c r="N31" s="15">
        <v>42.44</v>
      </c>
      <c r="O31" s="15">
        <v>47.11</v>
      </c>
      <c r="P31" s="15">
        <v>52.03</v>
      </c>
      <c r="Q31" s="15">
        <v>57.24</v>
      </c>
      <c r="R31" s="15">
        <v>62.75</v>
      </c>
      <c r="S31" s="15">
        <v>68.58</v>
      </c>
      <c r="T31" s="15">
        <v>74.77</v>
      </c>
      <c r="U31" s="15">
        <v>81.34</v>
      </c>
      <c r="V31" s="15">
        <v>88.32</v>
      </c>
      <c r="W31" s="15">
        <v>95.75</v>
      </c>
      <c r="X31" s="15">
        <v>103.66</v>
      </c>
      <c r="Y31" s="15">
        <v>112.09</v>
      </c>
      <c r="Z31" s="15">
        <v>121.07</v>
      </c>
      <c r="AA31" s="15">
        <v>130.63999999999999</v>
      </c>
      <c r="AB31" s="15">
        <v>140.85</v>
      </c>
      <c r="AC31" s="15" t="s">
        <v>28</v>
      </c>
      <c r="AD31" s="15" t="s">
        <v>28</v>
      </c>
      <c r="AE31" s="15" t="s">
        <v>28</v>
      </c>
    </row>
    <row r="32" spans="1:31">
      <c r="A32" s="35">
        <v>44</v>
      </c>
      <c r="B32" s="15">
        <v>3.36</v>
      </c>
      <c r="C32" s="15">
        <v>6.65</v>
      </c>
      <c r="D32" s="15">
        <v>10.130000000000001</v>
      </c>
      <c r="E32" s="15">
        <v>11.68</v>
      </c>
      <c r="F32" s="15">
        <v>14.98</v>
      </c>
      <c r="G32" s="15">
        <v>18.46</v>
      </c>
      <c r="H32" s="15">
        <v>20.55</v>
      </c>
      <c r="I32" s="15">
        <v>24.16</v>
      </c>
      <c r="J32" s="15">
        <v>27.98</v>
      </c>
      <c r="K32" s="15">
        <v>32.01</v>
      </c>
      <c r="L32" s="15">
        <v>36.270000000000003</v>
      </c>
      <c r="M32" s="15">
        <v>40.76</v>
      </c>
      <c r="N32" s="15">
        <v>45.51</v>
      </c>
      <c r="O32" s="15">
        <v>50.52</v>
      </c>
      <c r="P32" s="15">
        <v>55.82</v>
      </c>
      <c r="Q32" s="15">
        <v>61.43</v>
      </c>
      <c r="R32" s="15">
        <v>67.37</v>
      </c>
      <c r="S32" s="15">
        <v>73.680000000000007</v>
      </c>
      <c r="T32" s="15">
        <v>80.38</v>
      </c>
      <c r="U32" s="15">
        <v>87.49</v>
      </c>
      <c r="V32" s="15">
        <v>95.07</v>
      </c>
      <c r="W32" s="15">
        <v>103.14</v>
      </c>
      <c r="X32" s="15">
        <v>111.74</v>
      </c>
      <c r="Y32" s="15">
        <v>120.91</v>
      </c>
      <c r="Z32" s="15">
        <v>130.68</v>
      </c>
      <c r="AA32" s="15">
        <v>141.11000000000001</v>
      </c>
      <c r="AB32" s="15" t="s">
        <v>28</v>
      </c>
      <c r="AC32" s="15" t="s">
        <v>28</v>
      </c>
      <c r="AD32" s="15" t="s">
        <v>28</v>
      </c>
      <c r="AE32" s="15" t="s">
        <v>28</v>
      </c>
    </row>
    <row r="33" spans="1:31">
      <c r="A33" s="36">
        <v>45</v>
      </c>
      <c r="B33" s="16">
        <v>3.59</v>
      </c>
      <c r="C33" s="16">
        <v>7.12</v>
      </c>
      <c r="D33" s="16">
        <v>10.85</v>
      </c>
      <c r="E33" s="16">
        <v>12.52</v>
      </c>
      <c r="F33" s="16">
        <v>16.05</v>
      </c>
      <c r="G33" s="16">
        <v>19.78</v>
      </c>
      <c r="H33" s="16">
        <v>22.04</v>
      </c>
      <c r="I33" s="16">
        <v>25.92</v>
      </c>
      <c r="J33" s="16">
        <v>30.01</v>
      </c>
      <c r="K33" s="16">
        <v>34.340000000000003</v>
      </c>
      <c r="L33" s="16">
        <v>38.909999999999997</v>
      </c>
      <c r="M33" s="16">
        <v>43.74</v>
      </c>
      <c r="N33" s="16">
        <v>48.84</v>
      </c>
      <c r="O33" s="16">
        <v>54.23</v>
      </c>
      <c r="P33" s="16">
        <v>59.95</v>
      </c>
      <c r="Q33" s="16">
        <v>66</v>
      </c>
      <c r="R33" s="16">
        <v>72.430000000000007</v>
      </c>
      <c r="S33" s="16">
        <v>79.25</v>
      </c>
      <c r="T33" s="16">
        <v>86.51</v>
      </c>
      <c r="U33" s="16">
        <v>94.24</v>
      </c>
      <c r="V33" s="16">
        <v>102.48</v>
      </c>
      <c r="W33" s="16">
        <v>111.26</v>
      </c>
      <c r="X33" s="16">
        <v>120.61</v>
      </c>
      <c r="Y33" s="16">
        <v>130.6</v>
      </c>
      <c r="Z33" s="16">
        <v>141.25</v>
      </c>
      <c r="AA33" s="16" t="s">
        <v>28</v>
      </c>
      <c r="AB33" s="16" t="s">
        <v>28</v>
      </c>
      <c r="AC33" s="16" t="s">
        <v>28</v>
      </c>
      <c r="AD33" s="16" t="s">
        <v>28</v>
      </c>
      <c r="AE33" s="16" t="s">
        <v>28</v>
      </c>
    </row>
    <row r="34" spans="1:31">
      <c r="A34" s="35">
        <v>46</v>
      </c>
      <c r="B34" s="15">
        <v>3.85</v>
      </c>
      <c r="C34" s="15">
        <v>7.63</v>
      </c>
      <c r="D34" s="15">
        <v>11.63</v>
      </c>
      <c r="E34" s="15">
        <v>13.43</v>
      </c>
      <c r="F34" s="15">
        <v>17.22</v>
      </c>
      <c r="G34" s="15">
        <v>21.24</v>
      </c>
      <c r="H34" s="15">
        <v>23.66</v>
      </c>
      <c r="I34" s="15">
        <v>27.82</v>
      </c>
      <c r="J34" s="15">
        <v>32.22</v>
      </c>
      <c r="K34" s="15">
        <v>36.869999999999997</v>
      </c>
      <c r="L34" s="15">
        <v>41.78</v>
      </c>
      <c r="M34" s="15">
        <v>46.97</v>
      </c>
      <c r="N34" s="15">
        <v>52.46</v>
      </c>
      <c r="O34" s="15">
        <v>58.28</v>
      </c>
      <c r="P34" s="15">
        <v>64.45</v>
      </c>
      <c r="Q34" s="15">
        <v>71</v>
      </c>
      <c r="R34" s="15">
        <v>77.959999999999994</v>
      </c>
      <c r="S34" s="15">
        <v>85.36</v>
      </c>
      <c r="T34" s="15">
        <v>93.25</v>
      </c>
      <c r="U34" s="15">
        <v>101.65</v>
      </c>
      <c r="V34" s="15">
        <v>110.61</v>
      </c>
      <c r="W34" s="15">
        <v>120.17</v>
      </c>
      <c r="X34" s="15">
        <v>130.37</v>
      </c>
      <c r="Y34" s="15">
        <v>141.25</v>
      </c>
      <c r="Z34" s="15" t="s">
        <v>28</v>
      </c>
      <c r="AA34" s="15" t="s">
        <v>28</v>
      </c>
      <c r="AB34" s="15" t="s">
        <v>28</v>
      </c>
      <c r="AC34" s="15" t="s">
        <v>28</v>
      </c>
      <c r="AD34" s="15" t="s">
        <v>28</v>
      </c>
      <c r="AE34" s="15" t="s">
        <v>28</v>
      </c>
    </row>
    <row r="35" spans="1:31">
      <c r="A35" s="35">
        <v>47</v>
      </c>
      <c r="B35" s="15">
        <v>4.13</v>
      </c>
      <c r="C35" s="15">
        <v>8.19</v>
      </c>
      <c r="D35" s="15">
        <v>12.49</v>
      </c>
      <c r="E35" s="15">
        <v>14.42</v>
      </c>
      <c r="F35" s="15">
        <v>18.5</v>
      </c>
      <c r="G35" s="15">
        <v>22.81</v>
      </c>
      <c r="H35" s="15">
        <v>25.41</v>
      </c>
      <c r="I35" s="15">
        <v>29.89</v>
      </c>
      <c r="J35" s="15">
        <v>34.61</v>
      </c>
      <c r="K35" s="15">
        <v>39.61</v>
      </c>
      <c r="L35" s="15">
        <v>44.89</v>
      </c>
      <c r="M35" s="15">
        <v>50.48</v>
      </c>
      <c r="N35" s="15">
        <v>56.41</v>
      </c>
      <c r="O35" s="15">
        <v>62.69</v>
      </c>
      <c r="P35" s="15">
        <v>69.37</v>
      </c>
      <c r="Q35" s="15">
        <v>76.47</v>
      </c>
      <c r="R35" s="15">
        <v>84.02</v>
      </c>
      <c r="S35" s="15">
        <v>92.07</v>
      </c>
      <c r="T35" s="15">
        <v>100.64</v>
      </c>
      <c r="U35" s="15">
        <v>109.79</v>
      </c>
      <c r="V35" s="15">
        <v>119.55</v>
      </c>
      <c r="W35" s="15">
        <v>129.97</v>
      </c>
      <c r="X35" s="15">
        <v>141.09</v>
      </c>
      <c r="Y35" s="15" t="s">
        <v>28</v>
      </c>
      <c r="Z35" s="15" t="s">
        <v>28</v>
      </c>
      <c r="AA35" s="15" t="s">
        <v>28</v>
      </c>
      <c r="AB35" s="15" t="s">
        <v>28</v>
      </c>
      <c r="AC35" s="15" t="s">
        <v>28</v>
      </c>
      <c r="AD35" s="15" t="s">
        <v>28</v>
      </c>
      <c r="AE35" s="15" t="s">
        <v>28</v>
      </c>
    </row>
    <row r="36" spans="1:31">
      <c r="A36" s="35">
        <v>48</v>
      </c>
      <c r="B36" s="15">
        <v>4.4400000000000004</v>
      </c>
      <c r="C36" s="15">
        <v>8.8000000000000007</v>
      </c>
      <c r="D36" s="15">
        <v>13.43</v>
      </c>
      <c r="E36" s="15">
        <v>15.5</v>
      </c>
      <c r="F36" s="15">
        <v>19.88</v>
      </c>
      <c r="G36" s="15">
        <v>24.52</v>
      </c>
      <c r="H36" s="15">
        <v>27.31</v>
      </c>
      <c r="I36" s="15">
        <v>32.119999999999997</v>
      </c>
      <c r="J36" s="15">
        <v>37.200000000000003</v>
      </c>
      <c r="K36" s="15">
        <v>42.58</v>
      </c>
      <c r="L36" s="15">
        <v>48.27</v>
      </c>
      <c r="M36" s="15">
        <v>54.31</v>
      </c>
      <c r="N36" s="15">
        <v>60.71</v>
      </c>
      <c r="O36" s="15">
        <v>67.52</v>
      </c>
      <c r="P36" s="15">
        <v>74.75</v>
      </c>
      <c r="Q36" s="15">
        <v>82.46</v>
      </c>
      <c r="R36" s="15">
        <v>90.67</v>
      </c>
      <c r="S36" s="15">
        <v>99.43</v>
      </c>
      <c r="T36" s="15">
        <v>108.77</v>
      </c>
      <c r="U36" s="15">
        <v>118.74</v>
      </c>
      <c r="V36" s="15">
        <v>129.38999999999999</v>
      </c>
      <c r="W36" s="15">
        <v>140.75</v>
      </c>
      <c r="X36" s="15" t="s">
        <v>28</v>
      </c>
      <c r="Y36" s="15" t="s">
        <v>28</v>
      </c>
      <c r="Z36" s="15" t="s">
        <v>28</v>
      </c>
      <c r="AA36" s="15" t="s">
        <v>28</v>
      </c>
      <c r="AB36" s="15" t="s">
        <v>28</v>
      </c>
      <c r="AC36" s="15" t="s">
        <v>28</v>
      </c>
      <c r="AD36" s="15" t="s">
        <v>28</v>
      </c>
      <c r="AE36" s="15" t="s">
        <v>28</v>
      </c>
    </row>
    <row r="37" spans="1:31">
      <c r="A37" s="35">
        <v>49</v>
      </c>
      <c r="B37" s="15">
        <v>4.7699999999999996</v>
      </c>
      <c r="C37" s="15">
        <v>9.4700000000000006</v>
      </c>
      <c r="D37" s="15">
        <v>14.44</v>
      </c>
      <c r="E37" s="15">
        <v>16.670000000000002</v>
      </c>
      <c r="F37" s="15">
        <v>21.38</v>
      </c>
      <c r="G37" s="15">
        <v>26.36</v>
      </c>
      <c r="H37" s="15">
        <v>29.36</v>
      </c>
      <c r="I37" s="15">
        <v>34.53</v>
      </c>
      <c r="J37" s="15">
        <v>40.01</v>
      </c>
      <c r="K37" s="15">
        <v>45.8</v>
      </c>
      <c r="L37" s="15">
        <v>51.95</v>
      </c>
      <c r="M37" s="15">
        <v>58.48</v>
      </c>
      <c r="N37" s="15">
        <v>65.42</v>
      </c>
      <c r="O37" s="15">
        <v>72.8</v>
      </c>
      <c r="P37" s="15">
        <v>80.66</v>
      </c>
      <c r="Q37" s="15">
        <v>89.05</v>
      </c>
      <c r="R37" s="15">
        <v>97.99</v>
      </c>
      <c r="S37" s="15">
        <v>107.53</v>
      </c>
      <c r="T37" s="15">
        <v>117.72</v>
      </c>
      <c r="U37" s="15">
        <v>128.6</v>
      </c>
      <c r="V37" s="15">
        <v>140.21</v>
      </c>
      <c r="W37" s="15" t="s">
        <v>28</v>
      </c>
      <c r="X37" s="15" t="s">
        <v>28</v>
      </c>
      <c r="Y37" s="15" t="s">
        <v>28</v>
      </c>
      <c r="Z37" s="15" t="s">
        <v>28</v>
      </c>
      <c r="AA37" s="15" t="s">
        <v>28</v>
      </c>
      <c r="AB37" s="15" t="s">
        <v>28</v>
      </c>
      <c r="AC37" s="15" t="s">
        <v>28</v>
      </c>
      <c r="AD37" s="15" t="s">
        <v>28</v>
      </c>
      <c r="AE37" s="15" t="s">
        <v>28</v>
      </c>
    </row>
    <row r="38" spans="1:31">
      <c r="A38" s="36">
        <v>50</v>
      </c>
      <c r="B38" s="16">
        <v>5.13</v>
      </c>
      <c r="C38" s="16">
        <v>10.18</v>
      </c>
      <c r="D38" s="16">
        <v>15.53</v>
      </c>
      <c r="E38" s="16">
        <v>17.93</v>
      </c>
      <c r="F38" s="16">
        <v>22.99</v>
      </c>
      <c r="G38" s="16">
        <v>28.34</v>
      </c>
      <c r="H38" s="16">
        <v>31.58</v>
      </c>
      <c r="I38" s="16">
        <v>37.15</v>
      </c>
      <c r="J38" s="16">
        <v>43.05</v>
      </c>
      <c r="K38" s="16">
        <v>49.32</v>
      </c>
      <c r="L38" s="16">
        <v>55.97</v>
      </c>
      <c r="M38" s="16">
        <v>63.05</v>
      </c>
      <c r="N38" s="16">
        <v>70.58</v>
      </c>
      <c r="O38" s="16">
        <v>78.599999999999994</v>
      </c>
      <c r="P38" s="16">
        <v>87.16</v>
      </c>
      <c r="Q38" s="16">
        <v>96.3</v>
      </c>
      <c r="R38" s="16">
        <v>106.05</v>
      </c>
      <c r="S38" s="16">
        <v>116.47</v>
      </c>
      <c r="T38" s="16">
        <v>127.59</v>
      </c>
      <c r="U38" s="16">
        <v>139.46</v>
      </c>
      <c r="V38" s="16" t="s">
        <v>28</v>
      </c>
      <c r="W38" s="16" t="s">
        <v>28</v>
      </c>
      <c r="X38" s="16" t="s">
        <v>28</v>
      </c>
      <c r="Y38" s="16" t="s">
        <v>28</v>
      </c>
      <c r="Z38" s="16" t="s">
        <v>28</v>
      </c>
      <c r="AA38" s="16" t="s">
        <v>28</v>
      </c>
      <c r="AB38" s="16" t="s">
        <v>28</v>
      </c>
      <c r="AC38" s="16" t="s">
        <v>28</v>
      </c>
      <c r="AD38" s="16" t="s">
        <v>28</v>
      </c>
      <c r="AE38" s="16" t="s">
        <v>28</v>
      </c>
    </row>
    <row r="39" spans="1:31">
      <c r="A39" s="35">
        <v>51</v>
      </c>
      <c r="B39" s="15">
        <v>5.52</v>
      </c>
      <c r="C39" s="15">
        <v>10.95</v>
      </c>
      <c r="D39" s="15">
        <v>16.7</v>
      </c>
      <c r="E39" s="15">
        <v>19.28</v>
      </c>
      <c r="F39" s="15">
        <v>24.73</v>
      </c>
      <c r="G39" s="15">
        <v>30.49</v>
      </c>
      <c r="H39" s="15">
        <v>33.99</v>
      </c>
      <c r="I39" s="15">
        <v>40</v>
      </c>
      <c r="J39" s="15">
        <v>46.38</v>
      </c>
      <c r="K39" s="15">
        <v>53.16</v>
      </c>
      <c r="L39" s="15">
        <v>60.38</v>
      </c>
      <c r="M39" s="15">
        <v>68.069999999999993</v>
      </c>
      <c r="N39" s="15">
        <v>76.260000000000005</v>
      </c>
      <c r="O39" s="15">
        <v>85.01</v>
      </c>
      <c r="P39" s="15">
        <v>94.34</v>
      </c>
      <c r="Q39" s="15">
        <v>104.31</v>
      </c>
      <c r="R39" s="15">
        <v>114.96</v>
      </c>
      <c r="S39" s="15">
        <v>126.33</v>
      </c>
      <c r="T39" s="15">
        <v>138.47999999999999</v>
      </c>
      <c r="U39" s="15" t="s">
        <v>28</v>
      </c>
      <c r="V39" s="15" t="s">
        <v>28</v>
      </c>
      <c r="W39" s="15" t="s">
        <v>28</v>
      </c>
      <c r="X39" s="15" t="s">
        <v>28</v>
      </c>
      <c r="Y39" s="15" t="s">
        <v>28</v>
      </c>
      <c r="Z39" s="15" t="s">
        <v>28</v>
      </c>
      <c r="AA39" s="15" t="s">
        <v>28</v>
      </c>
      <c r="AB39" s="15" t="s">
        <v>28</v>
      </c>
      <c r="AC39" s="15" t="s">
        <v>28</v>
      </c>
      <c r="AD39" s="15" t="s">
        <v>28</v>
      </c>
      <c r="AE39" s="15" t="s">
        <v>28</v>
      </c>
    </row>
    <row r="40" spans="1:31">
      <c r="A40" s="35">
        <v>52</v>
      </c>
      <c r="B40" s="15">
        <v>5.94</v>
      </c>
      <c r="C40" s="15">
        <v>11.78</v>
      </c>
      <c r="D40" s="15">
        <v>17.97</v>
      </c>
      <c r="E40" s="15">
        <v>20.75</v>
      </c>
      <c r="F40" s="15">
        <v>26.61</v>
      </c>
      <c r="G40" s="15">
        <v>32.83</v>
      </c>
      <c r="H40" s="15">
        <v>36.61</v>
      </c>
      <c r="I40" s="15">
        <v>43.12</v>
      </c>
      <c r="J40" s="15">
        <v>50.04</v>
      </c>
      <c r="K40" s="15">
        <v>57.4</v>
      </c>
      <c r="L40" s="15">
        <v>65.25</v>
      </c>
      <c r="M40" s="15">
        <v>73.62</v>
      </c>
      <c r="N40" s="15">
        <v>82.56</v>
      </c>
      <c r="O40" s="15">
        <v>92.1</v>
      </c>
      <c r="P40" s="15">
        <v>102.29</v>
      </c>
      <c r="Q40" s="15">
        <v>113.18</v>
      </c>
      <c r="R40" s="15">
        <v>124.82</v>
      </c>
      <c r="S40" s="15">
        <v>137.25</v>
      </c>
      <c r="T40" s="15" t="s">
        <v>28</v>
      </c>
      <c r="U40" s="15" t="s">
        <v>28</v>
      </c>
      <c r="V40" s="15" t="s">
        <v>28</v>
      </c>
      <c r="W40" s="15" t="s">
        <v>28</v>
      </c>
      <c r="X40" s="15" t="s">
        <v>28</v>
      </c>
      <c r="Y40" s="15" t="s">
        <v>28</v>
      </c>
      <c r="Z40" s="15" t="s">
        <v>28</v>
      </c>
      <c r="AA40" s="15" t="s">
        <v>28</v>
      </c>
      <c r="AB40" s="15" t="s">
        <v>28</v>
      </c>
      <c r="AC40" s="15" t="s">
        <v>28</v>
      </c>
      <c r="AD40" s="15" t="s">
        <v>28</v>
      </c>
      <c r="AE40" s="15" t="s">
        <v>28</v>
      </c>
    </row>
    <row r="41" spans="1:31">
      <c r="A41" s="35">
        <v>53</v>
      </c>
      <c r="B41" s="15">
        <v>6.39</v>
      </c>
      <c r="C41" s="15">
        <v>12.68</v>
      </c>
      <c r="D41" s="15">
        <v>19.350000000000001</v>
      </c>
      <c r="E41" s="15">
        <v>22.34</v>
      </c>
      <c r="F41" s="15">
        <v>28.68</v>
      </c>
      <c r="G41" s="15">
        <v>35.4</v>
      </c>
      <c r="H41" s="15">
        <v>39.51</v>
      </c>
      <c r="I41" s="15">
        <v>46.57</v>
      </c>
      <c r="J41" s="15">
        <v>54.08</v>
      </c>
      <c r="K41" s="15">
        <v>62.1</v>
      </c>
      <c r="L41" s="15">
        <v>70.650000000000006</v>
      </c>
      <c r="M41" s="15">
        <v>79.790000000000006</v>
      </c>
      <c r="N41" s="15">
        <v>89.54</v>
      </c>
      <c r="O41" s="15">
        <v>99.97</v>
      </c>
      <c r="P41" s="15">
        <v>111.12</v>
      </c>
      <c r="Q41" s="15">
        <v>123.03</v>
      </c>
      <c r="R41" s="15">
        <v>135.75</v>
      </c>
      <c r="S41" s="15" t="s">
        <v>28</v>
      </c>
      <c r="T41" s="15" t="s">
        <v>28</v>
      </c>
      <c r="U41" s="15" t="s">
        <v>28</v>
      </c>
      <c r="V41" s="15" t="s">
        <v>28</v>
      </c>
      <c r="W41" s="15" t="s">
        <v>28</v>
      </c>
      <c r="X41" s="15" t="s">
        <v>28</v>
      </c>
      <c r="Y41" s="15" t="s">
        <v>28</v>
      </c>
      <c r="Z41" s="15" t="s">
        <v>28</v>
      </c>
      <c r="AA41" s="15" t="s">
        <v>28</v>
      </c>
      <c r="AB41" s="15" t="s">
        <v>28</v>
      </c>
      <c r="AC41" s="15" t="s">
        <v>28</v>
      </c>
      <c r="AD41" s="15" t="s">
        <v>28</v>
      </c>
      <c r="AE41" s="15" t="s">
        <v>28</v>
      </c>
    </row>
    <row r="42" spans="1:31">
      <c r="A42" s="35">
        <v>54</v>
      </c>
      <c r="B42" s="15">
        <v>6.89</v>
      </c>
      <c r="C42" s="15">
        <v>13.67</v>
      </c>
      <c r="D42" s="15">
        <v>20.86</v>
      </c>
      <c r="E42" s="15">
        <v>24.1</v>
      </c>
      <c r="F42" s="15">
        <v>30.96</v>
      </c>
      <c r="G42" s="15">
        <v>38.25</v>
      </c>
      <c r="H42" s="15">
        <v>42.72</v>
      </c>
      <c r="I42" s="15">
        <v>50.4</v>
      </c>
      <c r="J42" s="15">
        <v>58.59</v>
      </c>
      <c r="K42" s="15">
        <v>67.33</v>
      </c>
      <c r="L42" s="15">
        <v>76.67</v>
      </c>
      <c r="M42" s="15">
        <v>86.66</v>
      </c>
      <c r="N42" s="15">
        <v>97.33</v>
      </c>
      <c r="O42" s="15">
        <v>108.74</v>
      </c>
      <c r="P42" s="15">
        <v>120.93</v>
      </c>
      <c r="Q42" s="15">
        <v>133.97</v>
      </c>
      <c r="R42" s="15" t="s">
        <v>28</v>
      </c>
      <c r="S42" s="15" t="s">
        <v>28</v>
      </c>
      <c r="T42" s="15" t="s">
        <v>28</v>
      </c>
      <c r="U42" s="15" t="s">
        <v>28</v>
      </c>
      <c r="V42" s="15" t="s">
        <v>28</v>
      </c>
      <c r="W42" s="15" t="s">
        <v>28</v>
      </c>
      <c r="X42" s="15" t="s">
        <v>28</v>
      </c>
      <c r="Y42" s="15" t="s">
        <v>28</v>
      </c>
      <c r="Z42" s="15" t="s">
        <v>28</v>
      </c>
      <c r="AA42" s="15" t="s">
        <v>28</v>
      </c>
      <c r="AB42" s="15" t="s">
        <v>28</v>
      </c>
      <c r="AC42" s="15" t="s">
        <v>28</v>
      </c>
      <c r="AD42" s="15" t="s">
        <v>28</v>
      </c>
      <c r="AE42" s="15" t="s">
        <v>28</v>
      </c>
    </row>
    <row r="43" spans="1:31">
      <c r="A43" s="36">
        <v>55</v>
      </c>
      <c r="B43" s="16">
        <v>7.43</v>
      </c>
      <c r="C43" s="16">
        <v>14.75</v>
      </c>
      <c r="D43" s="16">
        <v>22.53</v>
      </c>
      <c r="E43" s="16">
        <v>26.06</v>
      </c>
      <c r="F43" s="16">
        <v>33.49</v>
      </c>
      <c r="G43" s="16">
        <v>41.42</v>
      </c>
      <c r="H43" s="16">
        <v>46.31</v>
      </c>
      <c r="I43" s="16">
        <v>54.68</v>
      </c>
      <c r="J43" s="16">
        <v>63.63</v>
      </c>
      <c r="K43" s="16">
        <v>73.180000000000007</v>
      </c>
      <c r="L43" s="16">
        <v>83.4</v>
      </c>
      <c r="M43" s="16">
        <v>94.33</v>
      </c>
      <c r="N43" s="16">
        <v>106.02</v>
      </c>
      <c r="O43" s="16">
        <v>118.51</v>
      </c>
      <c r="P43" s="16">
        <v>131.87</v>
      </c>
      <c r="Q43" s="16" t="s">
        <v>28</v>
      </c>
      <c r="R43" s="16" t="s">
        <v>28</v>
      </c>
      <c r="S43" s="16" t="s">
        <v>28</v>
      </c>
      <c r="T43" s="16" t="s">
        <v>28</v>
      </c>
      <c r="U43" s="16" t="s">
        <v>28</v>
      </c>
      <c r="V43" s="16" t="s">
        <v>28</v>
      </c>
      <c r="W43" s="16" t="s">
        <v>28</v>
      </c>
      <c r="X43" s="16" t="s">
        <v>28</v>
      </c>
      <c r="Y43" s="16" t="s">
        <v>28</v>
      </c>
      <c r="Z43" s="16" t="s">
        <v>28</v>
      </c>
      <c r="AA43" s="16" t="s">
        <v>28</v>
      </c>
      <c r="AB43" s="16" t="s">
        <v>28</v>
      </c>
      <c r="AC43" s="16" t="s">
        <v>28</v>
      </c>
      <c r="AD43" s="16" t="s">
        <v>28</v>
      </c>
      <c r="AE43" s="16" t="s">
        <v>28</v>
      </c>
    </row>
    <row r="44" spans="1:31">
      <c r="A44" s="35">
        <v>56</v>
      </c>
      <c r="B44" s="15">
        <v>8.0399999999999991</v>
      </c>
      <c r="C44" s="15">
        <v>15.97</v>
      </c>
      <c r="D44" s="15">
        <v>24.4</v>
      </c>
      <c r="E44" s="15">
        <v>28.24</v>
      </c>
      <c r="F44" s="15">
        <v>36.340000000000003</v>
      </c>
      <c r="G44" s="15">
        <v>44.98</v>
      </c>
      <c r="H44" s="15">
        <v>50.34</v>
      </c>
      <c r="I44" s="15">
        <v>59.49</v>
      </c>
      <c r="J44" s="15">
        <v>69.28</v>
      </c>
      <c r="K44" s="15">
        <v>79.75</v>
      </c>
      <c r="L44" s="15">
        <v>90.95</v>
      </c>
      <c r="M44" s="15">
        <v>102.92</v>
      </c>
      <c r="N44" s="15">
        <v>115.73</v>
      </c>
      <c r="O44" s="15">
        <v>129.43</v>
      </c>
      <c r="P44" s="15" t="s">
        <v>28</v>
      </c>
      <c r="Q44" s="15" t="s">
        <v>28</v>
      </c>
      <c r="R44" s="15" t="s">
        <v>28</v>
      </c>
      <c r="S44" s="15" t="s">
        <v>28</v>
      </c>
      <c r="T44" s="15" t="s">
        <v>28</v>
      </c>
      <c r="U44" s="15" t="s">
        <v>28</v>
      </c>
      <c r="V44" s="15" t="s">
        <v>28</v>
      </c>
      <c r="W44" s="15" t="s">
        <v>28</v>
      </c>
      <c r="X44" s="15" t="s">
        <v>28</v>
      </c>
      <c r="Y44" s="15" t="s">
        <v>28</v>
      </c>
      <c r="Z44" s="15" t="s">
        <v>28</v>
      </c>
      <c r="AA44" s="15" t="s">
        <v>28</v>
      </c>
      <c r="AB44" s="15" t="s">
        <v>28</v>
      </c>
      <c r="AC44" s="15" t="s">
        <v>28</v>
      </c>
      <c r="AD44" s="15" t="s">
        <v>28</v>
      </c>
      <c r="AE44" s="15" t="s">
        <v>28</v>
      </c>
    </row>
    <row r="45" spans="1:31">
      <c r="A45" s="35">
        <v>57</v>
      </c>
      <c r="B45" s="15">
        <v>8.7200000000000006</v>
      </c>
      <c r="C45" s="15">
        <v>17.329999999999998</v>
      </c>
      <c r="D45" s="15">
        <v>26.51</v>
      </c>
      <c r="E45" s="15">
        <v>30.71</v>
      </c>
      <c r="F45" s="15">
        <v>39.549999999999997</v>
      </c>
      <c r="G45" s="15">
        <v>49</v>
      </c>
      <c r="H45" s="15">
        <v>54.88</v>
      </c>
      <c r="I45" s="15">
        <v>64.91</v>
      </c>
      <c r="J45" s="15">
        <v>75.64</v>
      </c>
      <c r="K45" s="15">
        <v>87.12</v>
      </c>
      <c r="L45" s="15">
        <v>99.4</v>
      </c>
      <c r="M45" s="15">
        <v>112.54</v>
      </c>
      <c r="N45" s="15">
        <v>126.59</v>
      </c>
      <c r="O45" s="15" t="s">
        <v>28</v>
      </c>
      <c r="P45" s="15" t="s">
        <v>28</v>
      </c>
      <c r="Q45" s="15" t="s">
        <v>28</v>
      </c>
      <c r="R45" s="15" t="s">
        <v>28</v>
      </c>
      <c r="S45" s="15" t="s">
        <v>28</v>
      </c>
      <c r="T45" s="15" t="s">
        <v>28</v>
      </c>
      <c r="U45" s="15" t="s">
        <v>28</v>
      </c>
      <c r="V45" s="15" t="s">
        <v>28</v>
      </c>
      <c r="W45" s="15" t="s">
        <v>28</v>
      </c>
      <c r="X45" s="15" t="s">
        <v>28</v>
      </c>
      <c r="Y45" s="15" t="s">
        <v>28</v>
      </c>
      <c r="Z45" s="15" t="s">
        <v>28</v>
      </c>
      <c r="AA45" s="15" t="s">
        <v>28</v>
      </c>
      <c r="AB45" s="15" t="s">
        <v>28</v>
      </c>
      <c r="AC45" s="15" t="s">
        <v>28</v>
      </c>
      <c r="AD45" s="15" t="s">
        <v>28</v>
      </c>
      <c r="AE45" s="15" t="s">
        <v>28</v>
      </c>
    </row>
    <row r="46" spans="1:31">
      <c r="A46" s="35">
        <v>58</v>
      </c>
      <c r="B46" s="15">
        <v>9.49</v>
      </c>
      <c r="C46" s="15">
        <v>18.87</v>
      </c>
      <c r="D46" s="15">
        <v>28.89</v>
      </c>
      <c r="E46" s="15">
        <v>33.5</v>
      </c>
      <c r="F46" s="15">
        <v>43.18</v>
      </c>
      <c r="G46" s="15">
        <v>53.53</v>
      </c>
      <c r="H46" s="15">
        <v>60</v>
      </c>
      <c r="I46" s="15">
        <v>71</v>
      </c>
      <c r="J46" s="15">
        <v>82.78</v>
      </c>
      <c r="K46" s="15">
        <v>95.39</v>
      </c>
      <c r="L46" s="15">
        <v>108.87</v>
      </c>
      <c r="M46" s="15">
        <v>123.29</v>
      </c>
      <c r="N46" s="15" t="s">
        <v>28</v>
      </c>
      <c r="O46" s="15" t="s">
        <v>28</v>
      </c>
      <c r="P46" s="15" t="s">
        <v>28</v>
      </c>
      <c r="Q46" s="15" t="s">
        <v>28</v>
      </c>
      <c r="R46" s="15" t="s">
        <v>28</v>
      </c>
      <c r="S46" s="15" t="s">
        <v>28</v>
      </c>
      <c r="T46" s="15" t="s">
        <v>28</v>
      </c>
      <c r="U46" s="15" t="s">
        <v>28</v>
      </c>
      <c r="V46" s="15" t="s">
        <v>28</v>
      </c>
      <c r="W46" s="15" t="s">
        <v>28</v>
      </c>
      <c r="X46" s="15" t="s">
        <v>28</v>
      </c>
      <c r="Y46" s="15" t="s">
        <v>28</v>
      </c>
      <c r="Z46" s="15" t="s">
        <v>28</v>
      </c>
      <c r="AA46" s="15" t="s">
        <v>28</v>
      </c>
      <c r="AB46" s="15" t="s">
        <v>28</v>
      </c>
      <c r="AC46" s="15" t="s">
        <v>28</v>
      </c>
      <c r="AD46" s="15" t="s">
        <v>28</v>
      </c>
      <c r="AE46" s="15" t="s">
        <v>28</v>
      </c>
    </row>
    <row r="47" spans="1:31">
      <c r="A47" s="35">
        <v>59</v>
      </c>
      <c r="B47" s="15">
        <v>10.36</v>
      </c>
      <c r="C47" s="15">
        <v>20.62</v>
      </c>
      <c r="D47" s="15">
        <v>31.59</v>
      </c>
      <c r="E47" s="15">
        <v>36.659999999999997</v>
      </c>
      <c r="F47" s="15">
        <v>47.28</v>
      </c>
      <c r="G47" s="15">
        <v>58.65</v>
      </c>
      <c r="H47" s="15">
        <v>65.760000000000005</v>
      </c>
      <c r="I47" s="15">
        <v>77.86</v>
      </c>
      <c r="J47" s="15">
        <v>90.8</v>
      </c>
      <c r="K47" s="15">
        <v>104.66</v>
      </c>
      <c r="L47" s="15">
        <v>119.47</v>
      </c>
      <c r="M47" s="15" t="s">
        <v>28</v>
      </c>
      <c r="N47" s="15" t="s">
        <v>28</v>
      </c>
      <c r="O47" s="15" t="s">
        <v>28</v>
      </c>
      <c r="P47" s="15" t="s">
        <v>28</v>
      </c>
      <c r="Q47" s="15" t="s">
        <v>28</v>
      </c>
      <c r="R47" s="15" t="s">
        <v>28</v>
      </c>
      <c r="S47" s="15" t="s">
        <v>28</v>
      </c>
      <c r="T47" s="15" t="s">
        <v>28</v>
      </c>
      <c r="U47" s="15" t="s">
        <v>28</v>
      </c>
      <c r="V47" s="15" t="s">
        <v>28</v>
      </c>
      <c r="W47" s="15" t="s">
        <v>28</v>
      </c>
      <c r="X47" s="15" t="s">
        <v>28</v>
      </c>
      <c r="Y47" s="15" t="s">
        <v>28</v>
      </c>
      <c r="Z47" s="15" t="s">
        <v>28</v>
      </c>
      <c r="AA47" s="15" t="s">
        <v>28</v>
      </c>
      <c r="AB47" s="15" t="s">
        <v>28</v>
      </c>
      <c r="AC47" s="15" t="s">
        <v>28</v>
      </c>
      <c r="AD47" s="15" t="s">
        <v>28</v>
      </c>
      <c r="AE47" s="15" t="s">
        <v>28</v>
      </c>
    </row>
    <row r="48" spans="1:31">
      <c r="A48" s="36">
        <v>60</v>
      </c>
      <c r="B48" s="16">
        <v>11.35</v>
      </c>
      <c r="C48" s="16">
        <v>22.61</v>
      </c>
      <c r="D48" s="16">
        <v>34.65</v>
      </c>
      <c r="E48" s="16">
        <v>40.229999999999997</v>
      </c>
      <c r="F48" s="16">
        <v>51.91</v>
      </c>
      <c r="G48" s="16">
        <v>64.41</v>
      </c>
      <c r="H48" s="16">
        <v>72.239999999999995</v>
      </c>
      <c r="I48" s="16">
        <v>85.55</v>
      </c>
      <c r="J48" s="16">
        <v>99.79</v>
      </c>
      <c r="K48" s="16">
        <v>115.03</v>
      </c>
      <c r="L48" s="16" t="s">
        <v>28</v>
      </c>
      <c r="M48" s="16" t="s">
        <v>28</v>
      </c>
      <c r="N48" s="16" t="s">
        <v>28</v>
      </c>
      <c r="O48" s="16" t="s">
        <v>28</v>
      </c>
      <c r="P48" s="16" t="s">
        <v>28</v>
      </c>
      <c r="Q48" s="16" t="s">
        <v>28</v>
      </c>
      <c r="R48" s="16" t="s">
        <v>28</v>
      </c>
      <c r="S48" s="16" t="s">
        <v>28</v>
      </c>
      <c r="T48" s="16" t="s">
        <v>28</v>
      </c>
      <c r="U48" s="16" t="s">
        <v>28</v>
      </c>
      <c r="V48" s="16" t="s">
        <v>28</v>
      </c>
      <c r="W48" s="16" t="s">
        <v>28</v>
      </c>
      <c r="X48" s="16" t="s">
        <v>28</v>
      </c>
      <c r="Y48" s="16" t="s">
        <v>28</v>
      </c>
      <c r="Z48" s="16" t="s">
        <v>28</v>
      </c>
      <c r="AA48" s="16" t="s">
        <v>28</v>
      </c>
      <c r="AB48" s="16" t="s">
        <v>28</v>
      </c>
      <c r="AC48" s="16" t="s">
        <v>28</v>
      </c>
      <c r="AD48" s="16" t="s">
        <v>28</v>
      </c>
      <c r="AE48" s="16" t="s">
        <v>28</v>
      </c>
    </row>
    <row r="49" spans="1:31">
      <c r="A49" s="35">
        <v>61</v>
      </c>
      <c r="B49" s="17">
        <v>12.47</v>
      </c>
      <c r="C49" s="15">
        <v>24.85</v>
      </c>
      <c r="D49" s="15">
        <v>38.1</v>
      </c>
      <c r="E49" s="15">
        <v>44.25</v>
      </c>
      <c r="F49" s="15">
        <v>57.12</v>
      </c>
      <c r="G49" s="15">
        <v>70.89</v>
      </c>
      <c r="H49" s="15">
        <v>79.52</v>
      </c>
      <c r="I49" s="15">
        <v>94.18</v>
      </c>
      <c r="J49" s="15">
        <v>109.86</v>
      </c>
      <c r="K49" s="15" t="s">
        <v>28</v>
      </c>
      <c r="L49" s="15" t="s">
        <v>28</v>
      </c>
      <c r="M49" s="15" t="s">
        <v>28</v>
      </c>
      <c r="N49" s="15" t="s">
        <v>28</v>
      </c>
      <c r="O49" s="15" t="s">
        <v>28</v>
      </c>
      <c r="P49" s="15" t="s">
        <v>28</v>
      </c>
      <c r="Q49" s="15" t="s">
        <v>28</v>
      </c>
      <c r="R49" s="15" t="s">
        <v>28</v>
      </c>
      <c r="S49" s="15" t="s">
        <v>28</v>
      </c>
      <c r="T49" s="15" t="s">
        <v>28</v>
      </c>
      <c r="U49" s="15" t="s">
        <v>28</v>
      </c>
      <c r="V49" s="15" t="s">
        <v>28</v>
      </c>
      <c r="W49" s="15" t="s">
        <v>28</v>
      </c>
      <c r="X49" s="15" t="s">
        <v>28</v>
      </c>
      <c r="Y49" s="15" t="s">
        <v>28</v>
      </c>
      <c r="Z49" s="15" t="s">
        <v>28</v>
      </c>
      <c r="AA49" s="15" t="s">
        <v>28</v>
      </c>
      <c r="AB49" s="15" t="s">
        <v>28</v>
      </c>
      <c r="AC49" s="15" t="s">
        <v>28</v>
      </c>
      <c r="AD49" s="15" t="s">
        <v>28</v>
      </c>
      <c r="AE49" s="15" t="s">
        <v>28</v>
      </c>
    </row>
    <row r="50" spans="1:31">
      <c r="A50" s="35">
        <v>62</v>
      </c>
      <c r="B50" s="15">
        <v>13.74</v>
      </c>
      <c r="C50" s="15">
        <v>27.38</v>
      </c>
      <c r="D50" s="15">
        <v>41.99</v>
      </c>
      <c r="E50" s="15">
        <v>48.78</v>
      </c>
      <c r="F50" s="15">
        <v>62.97</v>
      </c>
      <c r="G50" s="15">
        <v>78.16</v>
      </c>
      <c r="H50" s="15">
        <v>87.68</v>
      </c>
      <c r="I50" s="15">
        <v>103.83</v>
      </c>
      <c r="J50" s="15" t="s">
        <v>28</v>
      </c>
      <c r="K50" s="15" t="s">
        <v>28</v>
      </c>
      <c r="L50" s="15" t="s">
        <v>28</v>
      </c>
      <c r="M50" s="15" t="s">
        <v>28</v>
      </c>
      <c r="N50" s="15" t="s">
        <v>28</v>
      </c>
      <c r="O50" s="15" t="s">
        <v>28</v>
      </c>
      <c r="P50" s="15" t="s">
        <v>28</v>
      </c>
      <c r="Q50" s="15" t="s">
        <v>28</v>
      </c>
      <c r="R50" s="15" t="s">
        <v>28</v>
      </c>
      <c r="S50" s="15" t="s">
        <v>28</v>
      </c>
      <c r="T50" s="15" t="s">
        <v>28</v>
      </c>
      <c r="U50" s="15" t="s">
        <v>28</v>
      </c>
      <c r="V50" s="15" t="s">
        <v>28</v>
      </c>
      <c r="W50" s="15" t="s">
        <v>28</v>
      </c>
      <c r="X50" s="15" t="s">
        <v>28</v>
      </c>
      <c r="Y50" s="15" t="s">
        <v>28</v>
      </c>
      <c r="Z50" s="15" t="s">
        <v>28</v>
      </c>
      <c r="AA50" s="15" t="s">
        <v>28</v>
      </c>
      <c r="AB50" s="15" t="s">
        <v>28</v>
      </c>
      <c r="AC50" s="15" t="s">
        <v>28</v>
      </c>
      <c r="AD50" s="15" t="s">
        <v>28</v>
      </c>
      <c r="AE50" s="15" t="s">
        <v>28</v>
      </c>
    </row>
    <row r="51" spans="1:31">
      <c r="A51" s="35">
        <v>63</v>
      </c>
      <c r="B51" s="15">
        <v>15.16</v>
      </c>
      <c r="C51" s="15">
        <v>30.23</v>
      </c>
      <c r="D51" s="15">
        <v>46.37</v>
      </c>
      <c r="E51" s="15">
        <v>53.87</v>
      </c>
      <c r="F51" s="15">
        <v>69.540000000000006</v>
      </c>
      <c r="G51" s="15">
        <v>86.31</v>
      </c>
      <c r="H51" s="15">
        <v>96.81</v>
      </c>
      <c r="I51" s="15" t="s">
        <v>28</v>
      </c>
      <c r="J51" s="15" t="s">
        <v>28</v>
      </c>
      <c r="K51" s="15" t="s">
        <v>28</v>
      </c>
      <c r="L51" s="15" t="s">
        <v>28</v>
      </c>
      <c r="M51" s="15" t="s">
        <v>28</v>
      </c>
      <c r="N51" s="15" t="s">
        <v>28</v>
      </c>
      <c r="O51" s="15" t="s">
        <v>28</v>
      </c>
      <c r="P51" s="15" t="s">
        <v>28</v>
      </c>
      <c r="Q51" s="15" t="s">
        <v>28</v>
      </c>
      <c r="R51" s="15" t="s">
        <v>28</v>
      </c>
      <c r="S51" s="15" t="s">
        <v>28</v>
      </c>
      <c r="T51" s="15" t="s">
        <v>28</v>
      </c>
      <c r="U51" s="15" t="s">
        <v>28</v>
      </c>
      <c r="V51" s="15" t="s">
        <v>28</v>
      </c>
      <c r="W51" s="15" t="s">
        <v>28</v>
      </c>
      <c r="X51" s="15" t="s">
        <v>28</v>
      </c>
      <c r="Y51" s="15" t="s">
        <v>28</v>
      </c>
      <c r="Z51" s="15" t="s">
        <v>28</v>
      </c>
      <c r="AA51" s="15" t="s">
        <v>28</v>
      </c>
      <c r="AB51" s="15" t="s">
        <v>28</v>
      </c>
      <c r="AC51" s="15" t="s">
        <v>28</v>
      </c>
      <c r="AD51" s="15" t="s">
        <v>28</v>
      </c>
      <c r="AE51" s="15" t="s">
        <v>28</v>
      </c>
    </row>
    <row r="52" spans="1:31">
      <c r="A52" s="35">
        <v>64</v>
      </c>
      <c r="B52" s="15">
        <v>16.77</v>
      </c>
      <c r="C52" s="15">
        <v>33.44</v>
      </c>
      <c r="D52" s="15">
        <v>51.3</v>
      </c>
      <c r="E52" s="15">
        <v>59.59</v>
      </c>
      <c r="F52" s="15">
        <v>76.91</v>
      </c>
      <c r="G52" s="15">
        <v>95.45</v>
      </c>
      <c r="H52" s="15" t="s">
        <v>28</v>
      </c>
      <c r="I52" s="15" t="s">
        <v>28</v>
      </c>
      <c r="J52" s="15" t="s">
        <v>28</v>
      </c>
      <c r="K52" s="15" t="s">
        <v>28</v>
      </c>
      <c r="L52" s="15" t="s">
        <v>28</v>
      </c>
      <c r="M52" s="15" t="s">
        <v>28</v>
      </c>
      <c r="N52" s="15" t="s">
        <v>28</v>
      </c>
      <c r="O52" s="15" t="s">
        <v>28</v>
      </c>
      <c r="P52" s="15" t="s">
        <v>28</v>
      </c>
      <c r="Q52" s="15" t="s">
        <v>28</v>
      </c>
      <c r="R52" s="15" t="s">
        <v>28</v>
      </c>
      <c r="S52" s="15" t="s">
        <v>28</v>
      </c>
      <c r="T52" s="15" t="s">
        <v>28</v>
      </c>
      <c r="U52" s="15" t="s">
        <v>28</v>
      </c>
      <c r="V52" s="15" t="s">
        <v>28</v>
      </c>
      <c r="W52" s="15" t="s">
        <v>28</v>
      </c>
      <c r="X52" s="15" t="s">
        <v>28</v>
      </c>
      <c r="Y52" s="15" t="s">
        <v>28</v>
      </c>
      <c r="Z52" s="15" t="s">
        <v>28</v>
      </c>
      <c r="AA52" s="15" t="s">
        <v>28</v>
      </c>
      <c r="AB52" s="15" t="s">
        <v>28</v>
      </c>
      <c r="AC52" s="15" t="s">
        <v>28</v>
      </c>
      <c r="AD52" s="15" t="s">
        <v>28</v>
      </c>
      <c r="AE52" s="15" t="s">
        <v>28</v>
      </c>
    </row>
    <row r="53" spans="1:31">
      <c r="A53" s="36">
        <v>65</v>
      </c>
      <c r="B53" s="16">
        <v>18.59</v>
      </c>
      <c r="C53" s="16">
        <v>37.06</v>
      </c>
      <c r="D53" s="16">
        <v>56.84</v>
      </c>
      <c r="E53" s="16">
        <v>66.02</v>
      </c>
      <c r="F53" s="16">
        <v>85.19</v>
      </c>
      <c r="G53" s="16" t="s">
        <v>28</v>
      </c>
      <c r="H53" s="16" t="s">
        <v>28</v>
      </c>
      <c r="I53" s="16" t="s">
        <v>28</v>
      </c>
      <c r="J53" s="16" t="s">
        <v>28</v>
      </c>
      <c r="K53" s="16" t="s">
        <v>28</v>
      </c>
      <c r="L53" s="16" t="s">
        <v>28</v>
      </c>
      <c r="M53" s="16" t="s">
        <v>28</v>
      </c>
      <c r="N53" s="16" t="s">
        <v>28</v>
      </c>
      <c r="O53" s="16" t="s">
        <v>28</v>
      </c>
      <c r="P53" s="16" t="s">
        <v>28</v>
      </c>
      <c r="Q53" s="16" t="s">
        <v>28</v>
      </c>
      <c r="R53" s="16" t="s">
        <v>28</v>
      </c>
      <c r="S53" s="16" t="s">
        <v>28</v>
      </c>
      <c r="T53" s="16" t="s">
        <v>28</v>
      </c>
      <c r="U53" s="16" t="s">
        <v>28</v>
      </c>
      <c r="V53" s="16" t="s">
        <v>28</v>
      </c>
      <c r="W53" s="16" t="s">
        <v>28</v>
      </c>
      <c r="X53" s="16" t="s">
        <v>28</v>
      </c>
      <c r="Y53" s="16" t="s">
        <v>28</v>
      </c>
      <c r="Z53" s="16" t="s">
        <v>28</v>
      </c>
      <c r="AA53" s="16" t="s">
        <v>28</v>
      </c>
      <c r="AB53" s="16" t="s">
        <v>28</v>
      </c>
      <c r="AC53" s="16" t="s">
        <v>28</v>
      </c>
      <c r="AD53" s="16" t="s">
        <v>28</v>
      </c>
      <c r="AE53" s="16" t="s">
        <v>28</v>
      </c>
    </row>
  </sheetData>
  <mergeCells count="2">
    <mergeCell ref="A1:A2"/>
    <mergeCell ref="B1:A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1C3F-052B-40E1-AE27-971CFCA1E8D9}">
  <dimension ref="A1:AE53"/>
  <sheetViews>
    <sheetView topLeftCell="A20" zoomScale="40" zoomScaleNormal="40" workbookViewId="0">
      <selection activeCell="H56" sqref="H56"/>
    </sheetView>
  </sheetViews>
  <sheetFormatPr defaultColWidth="8.77734375" defaultRowHeight="22.2"/>
  <cols>
    <col min="1" max="1" width="7.6640625" style="37" bestFit="1" customWidth="1"/>
    <col min="2" max="2" width="10.5546875" style="37" bestFit="1" customWidth="1"/>
    <col min="3" max="5" width="12.33203125" style="37" bestFit="1" customWidth="1"/>
    <col min="6" max="6" width="11.44140625" style="37" bestFit="1" customWidth="1"/>
    <col min="7" max="20" width="12.33203125" style="37" bestFit="1" customWidth="1"/>
    <col min="21" max="26" width="9.6640625" style="37" bestFit="1" customWidth="1"/>
    <col min="27" max="31" width="10.5546875" style="37" bestFit="1" customWidth="1"/>
    <col min="32" max="16384" width="8.77734375" style="37"/>
  </cols>
  <sheetData>
    <row r="1" spans="1:31">
      <c r="A1" s="43" t="s">
        <v>30</v>
      </c>
      <c r="B1" s="45" t="s">
        <v>27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7"/>
    </row>
    <row r="2" spans="1:31">
      <c r="A2" s="44"/>
      <c r="B2" s="29">
        <v>1</v>
      </c>
      <c r="C2" s="29">
        <v>2</v>
      </c>
      <c r="D2" s="29">
        <v>3</v>
      </c>
      <c r="E2" s="29">
        <v>4</v>
      </c>
      <c r="F2" s="30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</row>
    <row r="3" spans="1:31">
      <c r="A3" s="26">
        <v>15</v>
      </c>
      <c r="B3" s="31">
        <v>0.39</v>
      </c>
      <c r="C3" s="31">
        <v>0.78</v>
      </c>
      <c r="D3" s="31">
        <v>1.18</v>
      </c>
      <c r="E3" s="31">
        <v>1.23</v>
      </c>
      <c r="F3" s="31">
        <v>1.56</v>
      </c>
      <c r="G3" s="31">
        <v>1.9</v>
      </c>
      <c r="H3" s="31">
        <v>2.09</v>
      </c>
      <c r="I3" s="31">
        <v>2.4300000000000002</v>
      </c>
      <c r="J3" s="31">
        <v>2.78</v>
      </c>
      <c r="K3" s="31">
        <v>3.14</v>
      </c>
      <c r="L3" s="31">
        <v>3.51</v>
      </c>
      <c r="M3" s="31">
        <v>3.88</v>
      </c>
      <c r="N3" s="31">
        <v>4.2699999999999996</v>
      </c>
      <c r="O3" s="31">
        <v>4.66</v>
      </c>
      <c r="P3" s="31">
        <v>5.0599999999999996</v>
      </c>
      <c r="Q3" s="31">
        <v>5.47</v>
      </c>
      <c r="R3" s="31">
        <v>5.88</v>
      </c>
      <c r="S3" s="31">
        <v>6.31</v>
      </c>
      <c r="T3" s="31">
        <v>6.74</v>
      </c>
      <c r="U3" s="31">
        <v>7.18</v>
      </c>
      <c r="V3" s="31">
        <v>7.64</v>
      </c>
      <c r="W3" s="31">
        <v>8.1</v>
      </c>
      <c r="X3" s="31">
        <v>8.58</v>
      </c>
      <c r="Y3" s="31">
        <v>9.08</v>
      </c>
      <c r="Z3" s="31">
        <v>9.59</v>
      </c>
      <c r="AA3" s="31">
        <v>10.130000000000001</v>
      </c>
      <c r="AB3" s="31">
        <v>10.68</v>
      </c>
      <c r="AC3" s="31">
        <v>11.27</v>
      </c>
      <c r="AD3" s="31">
        <v>11.88</v>
      </c>
      <c r="AE3" s="31">
        <v>12.51</v>
      </c>
    </row>
    <row r="4" spans="1:31">
      <c r="A4" s="27">
        <v>16</v>
      </c>
      <c r="B4" s="25">
        <v>0.41</v>
      </c>
      <c r="C4" s="25">
        <v>0.81</v>
      </c>
      <c r="D4" s="25">
        <v>1.23</v>
      </c>
      <c r="E4" s="25">
        <v>1.28</v>
      </c>
      <c r="F4" s="25">
        <v>1.62</v>
      </c>
      <c r="G4" s="25">
        <v>1.98</v>
      </c>
      <c r="H4" s="25">
        <v>2.1800000000000002</v>
      </c>
      <c r="I4" s="25">
        <v>2.5299999999999998</v>
      </c>
      <c r="J4" s="25">
        <v>2.89</v>
      </c>
      <c r="K4" s="25">
        <v>3.26</v>
      </c>
      <c r="L4" s="25">
        <v>3.64</v>
      </c>
      <c r="M4" s="25">
        <v>4.0199999999999996</v>
      </c>
      <c r="N4" s="25">
        <v>4.42</v>
      </c>
      <c r="O4" s="25">
        <v>4.82</v>
      </c>
      <c r="P4" s="25">
        <v>5.23</v>
      </c>
      <c r="Q4" s="25">
        <v>5.65</v>
      </c>
      <c r="R4" s="25">
        <v>6.07</v>
      </c>
      <c r="S4" s="25">
        <v>6.51</v>
      </c>
      <c r="T4" s="25">
        <v>6.95</v>
      </c>
      <c r="U4" s="25">
        <v>7.41</v>
      </c>
      <c r="V4" s="25">
        <v>7.88</v>
      </c>
      <c r="W4" s="25">
        <v>8.3699999999999992</v>
      </c>
      <c r="X4" s="25">
        <v>8.8699999999999992</v>
      </c>
      <c r="Y4" s="25">
        <v>9.39</v>
      </c>
      <c r="Z4" s="25">
        <v>9.93</v>
      </c>
      <c r="AA4" s="25">
        <v>10.49</v>
      </c>
      <c r="AB4" s="25">
        <v>11.08</v>
      </c>
      <c r="AC4" s="25">
        <v>11.7</v>
      </c>
      <c r="AD4" s="25">
        <v>12.35</v>
      </c>
      <c r="AE4" s="25">
        <v>13.03</v>
      </c>
    </row>
    <row r="5" spans="1:31">
      <c r="A5" s="27">
        <v>17</v>
      </c>
      <c r="B5" s="25">
        <v>0.43</v>
      </c>
      <c r="C5" s="25">
        <v>0.85</v>
      </c>
      <c r="D5" s="25">
        <v>1.28</v>
      </c>
      <c r="E5" s="25">
        <v>1.33</v>
      </c>
      <c r="F5" s="25">
        <v>1.69</v>
      </c>
      <c r="G5" s="25">
        <v>2.06</v>
      </c>
      <c r="H5" s="25">
        <v>2.2599999999999998</v>
      </c>
      <c r="I5" s="25">
        <v>2.62</v>
      </c>
      <c r="J5" s="25">
        <v>2.99</v>
      </c>
      <c r="K5" s="25">
        <v>3.37</v>
      </c>
      <c r="L5" s="25">
        <v>3.76</v>
      </c>
      <c r="M5" s="25">
        <v>4.16</v>
      </c>
      <c r="N5" s="25">
        <v>4.5599999999999996</v>
      </c>
      <c r="O5" s="25">
        <v>4.97</v>
      </c>
      <c r="P5" s="25">
        <v>5.39</v>
      </c>
      <c r="Q5" s="25">
        <v>5.82</v>
      </c>
      <c r="R5" s="25">
        <v>6.26</v>
      </c>
      <c r="S5" s="25">
        <v>6.71</v>
      </c>
      <c r="T5" s="25">
        <v>7.17</v>
      </c>
      <c r="U5" s="25">
        <v>7.64</v>
      </c>
      <c r="V5" s="25">
        <v>8.1300000000000008</v>
      </c>
      <c r="W5" s="25">
        <v>8.64</v>
      </c>
      <c r="X5" s="25">
        <v>9.17</v>
      </c>
      <c r="Y5" s="25">
        <v>9.7100000000000009</v>
      </c>
      <c r="Z5" s="25">
        <v>10.28</v>
      </c>
      <c r="AA5" s="25">
        <v>10.88</v>
      </c>
      <c r="AB5" s="25">
        <v>11.51</v>
      </c>
      <c r="AC5" s="25">
        <v>12.17</v>
      </c>
      <c r="AD5" s="25">
        <v>12.86</v>
      </c>
      <c r="AE5" s="25">
        <v>13.59</v>
      </c>
    </row>
    <row r="6" spans="1:31">
      <c r="A6" s="27">
        <v>18</v>
      </c>
      <c r="B6" s="25">
        <v>0.45</v>
      </c>
      <c r="C6" s="25">
        <v>0.88</v>
      </c>
      <c r="D6" s="25">
        <v>1.33</v>
      </c>
      <c r="E6" s="25">
        <v>1.38</v>
      </c>
      <c r="F6" s="25">
        <v>1.75</v>
      </c>
      <c r="G6" s="25">
        <v>2.13</v>
      </c>
      <c r="H6" s="25">
        <v>2.34</v>
      </c>
      <c r="I6" s="25">
        <v>2.71</v>
      </c>
      <c r="J6" s="25">
        <v>3.09</v>
      </c>
      <c r="K6" s="25">
        <v>3.48</v>
      </c>
      <c r="L6" s="25">
        <v>3.88</v>
      </c>
      <c r="M6" s="25">
        <v>4.28</v>
      </c>
      <c r="N6" s="25">
        <v>4.7</v>
      </c>
      <c r="O6" s="25">
        <v>5.12</v>
      </c>
      <c r="P6" s="25">
        <v>5.55</v>
      </c>
      <c r="Q6" s="25">
        <v>5.99</v>
      </c>
      <c r="R6" s="25">
        <v>6.44</v>
      </c>
      <c r="S6" s="25">
        <v>6.91</v>
      </c>
      <c r="T6" s="25">
        <v>7.39</v>
      </c>
      <c r="U6" s="25">
        <v>7.88</v>
      </c>
      <c r="V6" s="25">
        <v>8.39</v>
      </c>
      <c r="W6" s="25">
        <v>8.92</v>
      </c>
      <c r="X6" s="25">
        <v>9.48</v>
      </c>
      <c r="Y6" s="25">
        <v>10.050000000000001</v>
      </c>
      <c r="Z6" s="25">
        <v>10.66</v>
      </c>
      <c r="AA6" s="25">
        <v>11.29</v>
      </c>
      <c r="AB6" s="25">
        <v>11.96</v>
      </c>
      <c r="AC6" s="25">
        <v>12.66</v>
      </c>
      <c r="AD6" s="25">
        <v>13.4</v>
      </c>
      <c r="AE6" s="25">
        <v>14.19</v>
      </c>
    </row>
    <row r="7" spans="1:31">
      <c r="A7" s="27">
        <v>19</v>
      </c>
      <c r="B7" s="25">
        <v>0.47</v>
      </c>
      <c r="C7" s="25">
        <v>0.92</v>
      </c>
      <c r="D7" s="25">
        <v>1.38</v>
      </c>
      <c r="E7" s="25">
        <v>1.43</v>
      </c>
      <c r="F7" s="25">
        <v>1.81</v>
      </c>
      <c r="G7" s="25">
        <v>2.2000000000000002</v>
      </c>
      <c r="H7" s="25">
        <v>2.42</v>
      </c>
      <c r="I7" s="25">
        <v>2.8</v>
      </c>
      <c r="J7" s="25">
        <v>3.19</v>
      </c>
      <c r="K7" s="25">
        <v>3.58</v>
      </c>
      <c r="L7" s="25">
        <v>3.99</v>
      </c>
      <c r="M7" s="25">
        <v>4.41</v>
      </c>
      <c r="N7" s="25">
        <v>4.83</v>
      </c>
      <c r="O7" s="25">
        <v>5.26</v>
      </c>
      <c r="P7" s="25">
        <v>5.71</v>
      </c>
      <c r="Q7" s="25">
        <v>6.16</v>
      </c>
      <c r="R7" s="25">
        <v>6.63</v>
      </c>
      <c r="S7" s="25">
        <v>7.11</v>
      </c>
      <c r="T7" s="25">
        <v>7.61</v>
      </c>
      <c r="U7" s="25">
        <v>8.1300000000000008</v>
      </c>
      <c r="V7" s="25">
        <v>8.66</v>
      </c>
      <c r="W7" s="25">
        <v>9.2200000000000006</v>
      </c>
      <c r="X7" s="25">
        <v>9.81</v>
      </c>
      <c r="Y7" s="25">
        <v>10.42</v>
      </c>
      <c r="Z7" s="25">
        <v>11.06</v>
      </c>
      <c r="AA7" s="25">
        <v>11.74</v>
      </c>
      <c r="AB7" s="25">
        <v>12.45</v>
      </c>
      <c r="AC7" s="25">
        <v>13.2</v>
      </c>
      <c r="AD7" s="25">
        <v>14</v>
      </c>
      <c r="AE7" s="25">
        <v>14.83</v>
      </c>
    </row>
    <row r="8" spans="1:31">
      <c r="A8" s="28">
        <v>20</v>
      </c>
      <c r="B8" s="24">
        <v>0.48</v>
      </c>
      <c r="C8" s="24">
        <v>0.95</v>
      </c>
      <c r="D8" s="24">
        <v>1.43</v>
      </c>
      <c r="E8" s="24">
        <v>1.48</v>
      </c>
      <c r="F8" s="24">
        <v>1.87</v>
      </c>
      <c r="G8" s="24">
        <v>2.27</v>
      </c>
      <c r="H8" s="24">
        <v>2.4900000000000002</v>
      </c>
      <c r="I8" s="24">
        <v>2.88</v>
      </c>
      <c r="J8" s="24">
        <v>3.28</v>
      </c>
      <c r="K8" s="24">
        <v>3.68</v>
      </c>
      <c r="L8" s="24">
        <v>4.0999999999999996</v>
      </c>
      <c r="M8" s="24">
        <v>4.53</v>
      </c>
      <c r="N8" s="24">
        <v>4.96</v>
      </c>
      <c r="O8" s="24">
        <v>5.41</v>
      </c>
      <c r="P8" s="24">
        <v>5.86</v>
      </c>
      <c r="Q8" s="24">
        <v>6.33</v>
      </c>
      <c r="R8" s="24">
        <v>6.82</v>
      </c>
      <c r="S8" s="24">
        <v>7.32</v>
      </c>
      <c r="T8" s="24">
        <v>7.84</v>
      </c>
      <c r="U8" s="24">
        <v>8.3800000000000008</v>
      </c>
      <c r="V8" s="24">
        <v>8.9499999999999993</v>
      </c>
      <c r="W8" s="24">
        <v>9.5399999999999991</v>
      </c>
      <c r="X8" s="24">
        <v>10.16</v>
      </c>
      <c r="Y8" s="24">
        <v>10.81</v>
      </c>
      <c r="Z8" s="24">
        <v>11.5</v>
      </c>
      <c r="AA8" s="24">
        <v>12.22</v>
      </c>
      <c r="AB8" s="24">
        <v>12.99</v>
      </c>
      <c r="AC8" s="24">
        <v>13.79</v>
      </c>
      <c r="AD8" s="24">
        <v>14.64</v>
      </c>
      <c r="AE8" s="24">
        <v>15.54</v>
      </c>
    </row>
    <row r="9" spans="1:31">
      <c r="A9" s="27">
        <v>21</v>
      </c>
      <c r="B9" s="25">
        <v>0.5</v>
      </c>
      <c r="C9" s="25">
        <v>0.98</v>
      </c>
      <c r="D9" s="25">
        <v>1.47</v>
      </c>
      <c r="E9" s="25">
        <v>1.52</v>
      </c>
      <c r="F9" s="25">
        <v>1.92</v>
      </c>
      <c r="G9" s="25">
        <v>2.33</v>
      </c>
      <c r="H9" s="25">
        <v>2.56</v>
      </c>
      <c r="I9" s="25">
        <v>2.95</v>
      </c>
      <c r="J9" s="25">
        <v>3.36</v>
      </c>
      <c r="K9" s="25">
        <v>3.78</v>
      </c>
      <c r="L9" s="25">
        <v>4.21</v>
      </c>
      <c r="M9" s="25">
        <v>4.6399999999999997</v>
      </c>
      <c r="N9" s="25">
        <v>5.09</v>
      </c>
      <c r="O9" s="25">
        <v>5.55</v>
      </c>
      <c r="P9" s="25">
        <v>6.02</v>
      </c>
      <c r="Q9" s="25">
        <v>6.51</v>
      </c>
      <c r="R9" s="25">
        <v>7.02</v>
      </c>
      <c r="S9" s="25">
        <v>7.54</v>
      </c>
      <c r="T9" s="25">
        <v>8.09</v>
      </c>
      <c r="U9" s="25">
        <v>8.66</v>
      </c>
      <c r="V9" s="25">
        <v>9.26</v>
      </c>
      <c r="W9" s="25">
        <v>9.89</v>
      </c>
      <c r="X9" s="25">
        <v>10.55</v>
      </c>
      <c r="Y9" s="25">
        <v>11.24</v>
      </c>
      <c r="Z9" s="25">
        <v>11.98</v>
      </c>
      <c r="AA9" s="25">
        <v>12.75</v>
      </c>
      <c r="AB9" s="25">
        <v>13.57</v>
      </c>
      <c r="AC9" s="25">
        <v>14.43</v>
      </c>
      <c r="AD9" s="25">
        <v>15.35</v>
      </c>
      <c r="AE9" s="25">
        <v>16.32</v>
      </c>
    </row>
    <row r="10" spans="1:31">
      <c r="A10" s="27">
        <v>22</v>
      </c>
      <c r="B10" s="25">
        <v>0.51</v>
      </c>
      <c r="C10" s="25">
        <v>1</v>
      </c>
      <c r="D10" s="25">
        <v>1.51</v>
      </c>
      <c r="E10" s="25">
        <v>1.56</v>
      </c>
      <c r="F10" s="25">
        <v>1.97</v>
      </c>
      <c r="G10" s="25">
        <v>2.39</v>
      </c>
      <c r="H10" s="25">
        <v>2.62</v>
      </c>
      <c r="I10" s="25">
        <v>3.03</v>
      </c>
      <c r="J10" s="25">
        <v>3.45</v>
      </c>
      <c r="K10" s="25">
        <v>3.87</v>
      </c>
      <c r="L10" s="25">
        <v>4.3099999999999996</v>
      </c>
      <c r="M10" s="25">
        <v>4.76</v>
      </c>
      <c r="N10" s="25">
        <v>5.22</v>
      </c>
      <c r="O10" s="25">
        <v>5.7</v>
      </c>
      <c r="P10" s="25">
        <v>6.19</v>
      </c>
      <c r="Q10" s="25">
        <v>6.7</v>
      </c>
      <c r="R10" s="25">
        <v>7.23</v>
      </c>
      <c r="S10" s="25">
        <v>7.78</v>
      </c>
      <c r="T10" s="25">
        <v>8.36</v>
      </c>
      <c r="U10" s="25">
        <v>8.9600000000000009</v>
      </c>
      <c r="V10" s="25">
        <v>9.6</v>
      </c>
      <c r="W10" s="25">
        <v>10.27</v>
      </c>
      <c r="X10" s="25">
        <v>10.97</v>
      </c>
      <c r="Y10" s="25">
        <v>11.72</v>
      </c>
      <c r="Z10" s="25">
        <v>12.5</v>
      </c>
      <c r="AA10" s="25">
        <v>13.33</v>
      </c>
      <c r="AB10" s="25">
        <v>14.21</v>
      </c>
      <c r="AC10" s="25">
        <v>15.14</v>
      </c>
      <c r="AD10" s="25">
        <v>16.12</v>
      </c>
      <c r="AE10" s="25">
        <v>17.170000000000002</v>
      </c>
    </row>
    <row r="11" spans="1:31">
      <c r="A11" s="27">
        <v>23</v>
      </c>
      <c r="B11" s="25">
        <v>0.53</v>
      </c>
      <c r="C11" s="25">
        <v>1.03</v>
      </c>
      <c r="D11" s="25">
        <v>1.55</v>
      </c>
      <c r="E11" s="25">
        <v>1.6</v>
      </c>
      <c r="F11" s="25">
        <v>2.02</v>
      </c>
      <c r="G11" s="25">
        <v>2.4500000000000002</v>
      </c>
      <c r="H11" s="25">
        <v>2.68</v>
      </c>
      <c r="I11" s="25">
        <v>3.1</v>
      </c>
      <c r="J11" s="25">
        <v>3.53</v>
      </c>
      <c r="K11" s="25">
        <v>3.97</v>
      </c>
      <c r="L11" s="25">
        <v>4.42</v>
      </c>
      <c r="M11" s="25">
        <v>4.88</v>
      </c>
      <c r="N11" s="25">
        <v>5.36</v>
      </c>
      <c r="O11" s="25">
        <v>5.85</v>
      </c>
      <c r="P11" s="25">
        <v>6.37</v>
      </c>
      <c r="Q11" s="25">
        <v>6.9</v>
      </c>
      <c r="R11" s="25">
        <v>7.46</v>
      </c>
      <c r="S11" s="25">
        <v>8.0399999999999991</v>
      </c>
      <c r="T11" s="25">
        <v>8.65</v>
      </c>
      <c r="U11" s="25">
        <v>9.3000000000000007</v>
      </c>
      <c r="V11" s="25">
        <v>9.9700000000000006</v>
      </c>
      <c r="W11" s="25">
        <v>10.69</v>
      </c>
      <c r="X11" s="25">
        <v>11.44</v>
      </c>
      <c r="Y11" s="25">
        <v>12.24</v>
      </c>
      <c r="Z11" s="25">
        <v>13.09</v>
      </c>
      <c r="AA11" s="25">
        <v>13.98</v>
      </c>
      <c r="AB11" s="25">
        <v>14.92</v>
      </c>
      <c r="AC11" s="25">
        <v>15.92</v>
      </c>
      <c r="AD11" s="25">
        <v>16.98</v>
      </c>
      <c r="AE11" s="25">
        <v>18.11</v>
      </c>
    </row>
    <row r="12" spans="1:31">
      <c r="A12" s="27">
        <v>24</v>
      </c>
      <c r="B12" s="25">
        <v>0.54</v>
      </c>
      <c r="C12" s="25">
        <v>1.06</v>
      </c>
      <c r="D12" s="25">
        <v>1.59</v>
      </c>
      <c r="E12" s="25">
        <v>1.64</v>
      </c>
      <c r="F12" s="25">
        <v>2.0699999999999998</v>
      </c>
      <c r="G12" s="25">
        <v>2.5099999999999998</v>
      </c>
      <c r="H12" s="25">
        <v>2.75</v>
      </c>
      <c r="I12" s="25">
        <v>3.17</v>
      </c>
      <c r="J12" s="25">
        <v>3.61</v>
      </c>
      <c r="K12" s="25">
        <v>4.0599999999999996</v>
      </c>
      <c r="L12" s="25">
        <v>4.53</v>
      </c>
      <c r="M12" s="25">
        <v>5.01</v>
      </c>
      <c r="N12" s="25">
        <v>5.51</v>
      </c>
      <c r="O12" s="25">
        <v>6.02</v>
      </c>
      <c r="P12" s="25">
        <v>6.56</v>
      </c>
      <c r="Q12" s="25">
        <v>7.12</v>
      </c>
      <c r="R12" s="25">
        <v>7.71</v>
      </c>
      <c r="S12" s="25">
        <v>8.33</v>
      </c>
      <c r="T12" s="25">
        <v>8.98</v>
      </c>
      <c r="U12" s="25">
        <v>9.67</v>
      </c>
      <c r="V12" s="25">
        <v>10.39</v>
      </c>
      <c r="W12" s="25">
        <v>11.16</v>
      </c>
      <c r="X12" s="25">
        <v>11.97</v>
      </c>
      <c r="Y12" s="25">
        <v>12.83</v>
      </c>
      <c r="Z12" s="25">
        <v>13.73</v>
      </c>
      <c r="AA12" s="25">
        <v>14.69</v>
      </c>
      <c r="AB12" s="25">
        <v>15.71</v>
      </c>
      <c r="AC12" s="25">
        <v>16.79</v>
      </c>
      <c r="AD12" s="25">
        <v>17.93</v>
      </c>
      <c r="AE12" s="25">
        <v>19.149999999999999</v>
      </c>
    </row>
    <row r="13" spans="1:31">
      <c r="A13" s="28">
        <v>25</v>
      </c>
      <c r="B13" s="24">
        <v>0.55000000000000004</v>
      </c>
      <c r="C13" s="24">
        <v>1.08</v>
      </c>
      <c r="D13" s="24">
        <v>1.62</v>
      </c>
      <c r="E13" s="24">
        <v>1.68</v>
      </c>
      <c r="F13" s="24">
        <v>2.11</v>
      </c>
      <c r="G13" s="24">
        <v>2.56</v>
      </c>
      <c r="H13" s="24">
        <v>2.81</v>
      </c>
      <c r="I13" s="24">
        <v>3.25</v>
      </c>
      <c r="J13" s="24">
        <v>3.7</v>
      </c>
      <c r="K13" s="24">
        <v>4.17</v>
      </c>
      <c r="L13" s="24">
        <v>4.6500000000000004</v>
      </c>
      <c r="M13" s="24">
        <v>5.15</v>
      </c>
      <c r="N13" s="24">
        <v>5.67</v>
      </c>
      <c r="O13" s="24">
        <v>6.21</v>
      </c>
      <c r="P13" s="24">
        <v>6.78</v>
      </c>
      <c r="Q13" s="24">
        <v>7.37</v>
      </c>
      <c r="R13" s="24">
        <v>8</v>
      </c>
      <c r="S13" s="24">
        <v>8.66</v>
      </c>
      <c r="T13" s="24">
        <v>9.35</v>
      </c>
      <c r="U13" s="24">
        <v>10.09</v>
      </c>
      <c r="V13" s="24">
        <v>10.86</v>
      </c>
      <c r="W13" s="24">
        <v>11.69</v>
      </c>
      <c r="X13" s="24">
        <v>12.56</v>
      </c>
      <c r="Y13" s="24">
        <v>13.48</v>
      </c>
      <c r="Z13" s="24">
        <v>14.45</v>
      </c>
      <c r="AA13" s="24">
        <v>15.49</v>
      </c>
      <c r="AB13" s="24">
        <v>16.579999999999998</v>
      </c>
      <c r="AC13" s="24">
        <v>17.75</v>
      </c>
      <c r="AD13" s="24">
        <v>18.989999999999998</v>
      </c>
      <c r="AE13" s="24">
        <v>20.309999999999999</v>
      </c>
    </row>
    <row r="14" spans="1:31">
      <c r="A14" s="27">
        <v>26</v>
      </c>
      <c r="B14" s="25">
        <v>0.56000000000000005</v>
      </c>
      <c r="C14" s="25">
        <v>1.1000000000000001</v>
      </c>
      <c r="D14" s="25">
        <v>1.66</v>
      </c>
      <c r="E14" s="25">
        <v>1.71</v>
      </c>
      <c r="F14" s="25">
        <v>2.16</v>
      </c>
      <c r="G14" s="25">
        <v>2.62</v>
      </c>
      <c r="H14" s="25">
        <v>2.87</v>
      </c>
      <c r="I14" s="25">
        <v>3.33</v>
      </c>
      <c r="J14" s="25">
        <v>3.8</v>
      </c>
      <c r="K14" s="25">
        <v>4.28</v>
      </c>
      <c r="L14" s="25">
        <v>4.78</v>
      </c>
      <c r="M14" s="25">
        <v>5.31</v>
      </c>
      <c r="N14" s="25">
        <v>5.85</v>
      </c>
      <c r="O14" s="25">
        <v>6.43</v>
      </c>
      <c r="P14" s="25">
        <v>7.03</v>
      </c>
      <c r="Q14" s="25">
        <v>7.66</v>
      </c>
      <c r="R14" s="25">
        <v>8.33</v>
      </c>
      <c r="S14" s="25">
        <v>9.0299999999999994</v>
      </c>
      <c r="T14" s="25">
        <v>9.77</v>
      </c>
      <c r="U14" s="25">
        <v>10.56</v>
      </c>
      <c r="V14" s="25">
        <v>11.4</v>
      </c>
      <c r="W14" s="25">
        <v>12.28</v>
      </c>
      <c r="X14" s="25">
        <v>13.22</v>
      </c>
      <c r="Y14" s="25">
        <v>14.21</v>
      </c>
      <c r="Z14" s="25">
        <v>15.26</v>
      </c>
      <c r="AA14" s="25">
        <v>16.37</v>
      </c>
      <c r="AB14" s="25">
        <v>17.559999999999999</v>
      </c>
      <c r="AC14" s="25">
        <v>18.82</v>
      </c>
      <c r="AD14" s="25">
        <v>20.16</v>
      </c>
      <c r="AE14" s="25">
        <v>21.59</v>
      </c>
    </row>
    <row r="15" spans="1:31">
      <c r="A15" s="27">
        <v>27</v>
      </c>
      <c r="B15" s="25">
        <v>0.57999999999999996</v>
      </c>
      <c r="C15" s="25">
        <v>1.1299999999999999</v>
      </c>
      <c r="D15" s="25">
        <v>1.69</v>
      </c>
      <c r="E15" s="25">
        <v>1.75</v>
      </c>
      <c r="F15" s="25">
        <v>2.21</v>
      </c>
      <c r="G15" s="25">
        <v>2.69</v>
      </c>
      <c r="H15" s="25">
        <v>2.95</v>
      </c>
      <c r="I15" s="25">
        <v>3.42</v>
      </c>
      <c r="J15" s="25">
        <v>3.9</v>
      </c>
      <c r="K15" s="25">
        <v>4.41</v>
      </c>
      <c r="L15" s="25">
        <v>4.9400000000000004</v>
      </c>
      <c r="M15" s="25">
        <v>5.49</v>
      </c>
      <c r="N15" s="25">
        <v>6.06</v>
      </c>
      <c r="O15" s="25">
        <v>6.67</v>
      </c>
      <c r="P15" s="25">
        <v>7.31</v>
      </c>
      <c r="Q15" s="25">
        <v>7.99</v>
      </c>
      <c r="R15" s="25">
        <v>8.6999999999999993</v>
      </c>
      <c r="S15" s="25">
        <v>9.4499999999999993</v>
      </c>
      <c r="T15" s="25">
        <v>10.25</v>
      </c>
      <c r="U15" s="25">
        <v>11.1</v>
      </c>
      <c r="V15" s="25">
        <v>12</v>
      </c>
      <c r="W15" s="25">
        <v>12.95</v>
      </c>
      <c r="X15" s="25">
        <v>13.95</v>
      </c>
      <c r="Y15" s="25">
        <v>15.02</v>
      </c>
      <c r="Z15" s="25">
        <v>16.16</v>
      </c>
      <c r="AA15" s="25">
        <v>17.36</v>
      </c>
      <c r="AB15" s="25">
        <v>18.649999999999999</v>
      </c>
      <c r="AC15" s="25">
        <v>20.010000000000002</v>
      </c>
      <c r="AD15" s="25">
        <v>21.47</v>
      </c>
      <c r="AE15" s="25">
        <v>23.03</v>
      </c>
    </row>
    <row r="16" spans="1:31">
      <c r="A16" s="27">
        <v>28</v>
      </c>
      <c r="B16" s="25">
        <v>0.59</v>
      </c>
      <c r="C16" s="25">
        <v>1.1499999999999999</v>
      </c>
      <c r="D16" s="25">
        <v>1.74</v>
      </c>
      <c r="E16" s="25">
        <v>1.79</v>
      </c>
      <c r="F16" s="25">
        <v>2.27</v>
      </c>
      <c r="G16" s="25">
        <v>2.76</v>
      </c>
      <c r="H16" s="25">
        <v>3.03</v>
      </c>
      <c r="I16" s="25">
        <v>3.52</v>
      </c>
      <c r="J16" s="25">
        <v>4.03</v>
      </c>
      <c r="K16" s="25">
        <v>4.5599999999999996</v>
      </c>
      <c r="L16" s="25">
        <v>5.1100000000000003</v>
      </c>
      <c r="M16" s="25">
        <v>5.7</v>
      </c>
      <c r="N16" s="25">
        <v>6.31</v>
      </c>
      <c r="O16" s="25">
        <v>6.96</v>
      </c>
      <c r="P16" s="25">
        <v>7.64</v>
      </c>
      <c r="Q16" s="25">
        <v>8.36</v>
      </c>
      <c r="R16" s="25">
        <v>9.1300000000000008</v>
      </c>
      <c r="S16" s="25">
        <v>9.94</v>
      </c>
      <c r="T16" s="25">
        <v>10.8</v>
      </c>
      <c r="U16" s="25">
        <v>11.71</v>
      </c>
      <c r="V16" s="25">
        <v>12.67</v>
      </c>
      <c r="W16" s="25">
        <v>13.7</v>
      </c>
      <c r="X16" s="25">
        <v>14.78</v>
      </c>
      <c r="Y16" s="25">
        <v>15.94</v>
      </c>
      <c r="Z16" s="25">
        <v>17.170000000000002</v>
      </c>
      <c r="AA16" s="25">
        <v>18.47</v>
      </c>
      <c r="AB16" s="25">
        <v>19.86</v>
      </c>
      <c r="AC16" s="25">
        <v>21.35</v>
      </c>
      <c r="AD16" s="25">
        <v>22.94</v>
      </c>
      <c r="AE16" s="25">
        <v>24.64</v>
      </c>
    </row>
    <row r="17" spans="1:31">
      <c r="A17" s="27">
        <v>29</v>
      </c>
      <c r="B17" s="25">
        <v>0.6</v>
      </c>
      <c r="C17" s="25">
        <v>1.18</v>
      </c>
      <c r="D17" s="25">
        <v>1.78</v>
      </c>
      <c r="E17" s="25">
        <v>1.84</v>
      </c>
      <c r="F17" s="25">
        <v>2.33</v>
      </c>
      <c r="G17" s="25">
        <v>2.84</v>
      </c>
      <c r="H17" s="25">
        <v>3.13</v>
      </c>
      <c r="I17" s="25">
        <v>3.64</v>
      </c>
      <c r="J17" s="25">
        <v>4.17</v>
      </c>
      <c r="K17" s="25">
        <v>4.7300000000000004</v>
      </c>
      <c r="L17" s="25">
        <v>5.32</v>
      </c>
      <c r="M17" s="25">
        <v>5.94</v>
      </c>
      <c r="N17" s="25">
        <v>6.59</v>
      </c>
      <c r="O17" s="25">
        <v>7.29</v>
      </c>
      <c r="P17" s="25">
        <v>8.02</v>
      </c>
      <c r="Q17" s="25">
        <v>8.7899999999999991</v>
      </c>
      <c r="R17" s="25">
        <v>9.6199999999999992</v>
      </c>
      <c r="S17" s="25">
        <v>10.49</v>
      </c>
      <c r="T17" s="25">
        <v>11.41</v>
      </c>
      <c r="U17" s="25">
        <v>12.39</v>
      </c>
      <c r="V17" s="25">
        <v>13.44</v>
      </c>
      <c r="W17" s="25">
        <v>14.54</v>
      </c>
      <c r="X17" s="25">
        <v>15.72</v>
      </c>
      <c r="Y17" s="25">
        <v>16.96</v>
      </c>
      <c r="Z17" s="25">
        <v>18.29</v>
      </c>
      <c r="AA17" s="25">
        <v>19.71</v>
      </c>
      <c r="AB17" s="25">
        <v>21.22</v>
      </c>
      <c r="AC17" s="25">
        <v>22.84</v>
      </c>
      <c r="AD17" s="25">
        <v>24.58</v>
      </c>
      <c r="AE17" s="25">
        <v>26.44</v>
      </c>
    </row>
    <row r="18" spans="1:31">
      <c r="A18" s="28">
        <v>30</v>
      </c>
      <c r="B18" s="24">
        <v>0.62</v>
      </c>
      <c r="C18" s="24">
        <v>1.21</v>
      </c>
      <c r="D18" s="24">
        <v>1.83</v>
      </c>
      <c r="E18" s="24">
        <v>1.9</v>
      </c>
      <c r="F18" s="24">
        <v>2.41</v>
      </c>
      <c r="G18" s="24">
        <v>2.94</v>
      </c>
      <c r="H18" s="24">
        <v>3.24</v>
      </c>
      <c r="I18" s="24">
        <v>3.78</v>
      </c>
      <c r="J18" s="24">
        <v>4.34</v>
      </c>
      <c r="K18" s="24">
        <v>4.9400000000000004</v>
      </c>
      <c r="L18" s="24">
        <v>5.56</v>
      </c>
      <c r="M18" s="24">
        <v>6.23</v>
      </c>
      <c r="N18" s="24">
        <v>6.93</v>
      </c>
      <c r="O18" s="24">
        <v>7.67</v>
      </c>
      <c r="P18" s="24">
        <v>8.4499999999999993</v>
      </c>
      <c r="Q18" s="24">
        <v>9.2899999999999991</v>
      </c>
      <c r="R18" s="24">
        <v>10.17</v>
      </c>
      <c r="S18" s="24">
        <v>11.11</v>
      </c>
      <c r="T18" s="24">
        <v>12.11</v>
      </c>
      <c r="U18" s="24">
        <v>13.17</v>
      </c>
      <c r="V18" s="24">
        <v>14.29</v>
      </c>
      <c r="W18" s="24">
        <v>15.49</v>
      </c>
      <c r="X18" s="24">
        <v>16.760000000000002</v>
      </c>
      <c r="Y18" s="24">
        <v>18.11</v>
      </c>
      <c r="Z18" s="24">
        <v>19.55</v>
      </c>
      <c r="AA18" s="24">
        <v>21.09</v>
      </c>
      <c r="AB18" s="24">
        <v>22.74</v>
      </c>
      <c r="AC18" s="24">
        <v>24.51</v>
      </c>
      <c r="AD18" s="24">
        <v>26.41</v>
      </c>
      <c r="AE18" s="24">
        <v>28.45</v>
      </c>
    </row>
    <row r="19" spans="1:31">
      <c r="A19" s="27">
        <v>31</v>
      </c>
      <c r="B19" s="25">
        <v>0.64</v>
      </c>
      <c r="C19" s="25">
        <v>1.25</v>
      </c>
      <c r="D19" s="25">
        <v>1.89</v>
      </c>
      <c r="E19" s="25">
        <v>1.97</v>
      </c>
      <c r="F19" s="25">
        <v>2.5</v>
      </c>
      <c r="G19" s="25">
        <v>3.06</v>
      </c>
      <c r="H19" s="25">
        <v>3.38</v>
      </c>
      <c r="I19" s="25">
        <v>3.95</v>
      </c>
      <c r="J19" s="25">
        <v>4.55</v>
      </c>
      <c r="K19" s="25">
        <v>5.18</v>
      </c>
      <c r="L19" s="25">
        <v>5.85</v>
      </c>
      <c r="M19" s="25">
        <v>6.56</v>
      </c>
      <c r="N19" s="25">
        <v>7.31</v>
      </c>
      <c r="O19" s="25">
        <v>8.11</v>
      </c>
      <c r="P19" s="25">
        <v>8.9600000000000009</v>
      </c>
      <c r="Q19" s="25">
        <v>9.85</v>
      </c>
      <c r="R19" s="25">
        <v>10.81</v>
      </c>
      <c r="S19" s="25">
        <v>11.82</v>
      </c>
      <c r="T19" s="25">
        <v>12.9</v>
      </c>
      <c r="U19" s="25">
        <v>14.04</v>
      </c>
      <c r="V19" s="25">
        <v>15.26</v>
      </c>
      <c r="W19" s="25">
        <v>16.55</v>
      </c>
      <c r="X19" s="25">
        <v>17.920000000000002</v>
      </c>
      <c r="Y19" s="25">
        <v>19.39</v>
      </c>
      <c r="Z19" s="25">
        <v>20.96</v>
      </c>
      <c r="AA19" s="25">
        <v>22.64</v>
      </c>
      <c r="AB19" s="25">
        <v>24.44</v>
      </c>
      <c r="AC19" s="25">
        <v>26.38</v>
      </c>
      <c r="AD19" s="25">
        <v>28.46</v>
      </c>
      <c r="AE19" s="25">
        <v>30.7</v>
      </c>
    </row>
    <row r="20" spans="1:31">
      <c r="A20" s="27">
        <v>32</v>
      </c>
      <c r="B20" s="25">
        <v>0.66</v>
      </c>
      <c r="C20" s="25">
        <v>1.3</v>
      </c>
      <c r="D20" s="25">
        <v>1.97</v>
      </c>
      <c r="E20" s="25">
        <v>2.0499999999999998</v>
      </c>
      <c r="F20" s="25">
        <v>2.61</v>
      </c>
      <c r="G20" s="25">
        <v>3.19</v>
      </c>
      <c r="H20" s="25">
        <v>3.54</v>
      </c>
      <c r="I20" s="25">
        <v>4.1500000000000004</v>
      </c>
      <c r="J20" s="25">
        <v>4.79</v>
      </c>
      <c r="K20" s="25">
        <v>5.46</v>
      </c>
      <c r="L20" s="25">
        <v>6.18</v>
      </c>
      <c r="M20" s="25">
        <v>6.94</v>
      </c>
      <c r="N20" s="25">
        <v>7.75</v>
      </c>
      <c r="O20" s="25">
        <v>8.61</v>
      </c>
      <c r="P20" s="25">
        <v>9.5299999999999994</v>
      </c>
      <c r="Q20" s="25">
        <v>10.5</v>
      </c>
      <c r="R20" s="25">
        <v>11.53</v>
      </c>
      <c r="S20" s="25">
        <v>12.62</v>
      </c>
      <c r="T20" s="25">
        <v>13.78</v>
      </c>
      <c r="U20" s="25">
        <v>15.02</v>
      </c>
      <c r="V20" s="25">
        <v>16.329999999999998</v>
      </c>
      <c r="W20" s="25">
        <v>17.73</v>
      </c>
      <c r="X20" s="25">
        <v>19.23</v>
      </c>
      <c r="Y20" s="25">
        <v>20.82</v>
      </c>
      <c r="Z20" s="25">
        <v>22.54</v>
      </c>
      <c r="AA20" s="25">
        <v>24.37</v>
      </c>
      <c r="AB20" s="25">
        <v>26.34</v>
      </c>
      <c r="AC20" s="25">
        <v>28.47</v>
      </c>
      <c r="AD20" s="25">
        <v>30.75</v>
      </c>
      <c r="AE20" s="25">
        <v>33.22</v>
      </c>
    </row>
    <row r="21" spans="1:31">
      <c r="A21" s="27">
        <v>33</v>
      </c>
      <c r="B21" s="25">
        <v>0.69</v>
      </c>
      <c r="C21" s="25">
        <v>1.36</v>
      </c>
      <c r="D21" s="25">
        <v>2.0499999999999998</v>
      </c>
      <c r="E21" s="25">
        <v>2.14</v>
      </c>
      <c r="F21" s="25">
        <v>2.74</v>
      </c>
      <c r="G21" s="25">
        <v>3.36</v>
      </c>
      <c r="H21" s="25">
        <v>3.73</v>
      </c>
      <c r="I21" s="25">
        <v>4.38</v>
      </c>
      <c r="J21" s="25">
        <v>5.07</v>
      </c>
      <c r="K21" s="25">
        <v>5.79</v>
      </c>
      <c r="L21" s="25">
        <v>6.57</v>
      </c>
      <c r="M21" s="25">
        <v>7.39</v>
      </c>
      <c r="N21" s="25">
        <v>8.26</v>
      </c>
      <c r="O21" s="25">
        <v>9.19</v>
      </c>
      <c r="P21" s="25">
        <v>10.17</v>
      </c>
      <c r="Q21" s="25">
        <v>11.22</v>
      </c>
      <c r="R21" s="25">
        <v>12.33</v>
      </c>
      <c r="S21" s="25">
        <v>13.51</v>
      </c>
      <c r="T21" s="25">
        <v>14.77</v>
      </c>
      <c r="U21" s="25">
        <v>16.11</v>
      </c>
      <c r="V21" s="25">
        <v>17.53</v>
      </c>
      <c r="W21" s="25">
        <v>19.05</v>
      </c>
      <c r="X21" s="25">
        <v>20.68</v>
      </c>
      <c r="Y21" s="25">
        <v>22.42</v>
      </c>
      <c r="Z21" s="25">
        <v>24.29</v>
      </c>
      <c r="AA21" s="25">
        <v>26.3</v>
      </c>
      <c r="AB21" s="25">
        <v>28.47</v>
      </c>
      <c r="AC21" s="25">
        <v>30.8</v>
      </c>
      <c r="AD21" s="25">
        <v>33.31</v>
      </c>
      <c r="AE21" s="25">
        <v>36.03</v>
      </c>
    </row>
    <row r="22" spans="1:31">
      <c r="A22" s="27">
        <v>34</v>
      </c>
      <c r="B22" s="25">
        <v>0.72</v>
      </c>
      <c r="C22" s="25">
        <v>1.42</v>
      </c>
      <c r="D22" s="25">
        <v>2.16</v>
      </c>
      <c r="E22" s="25">
        <v>2.2599999999999998</v>
      </c>
      <c r="F22" s="25">
        <v>2.89</v>
      </c>
      <c r="G22" s="25">
        <v>3.56</v>
      </c>
      <c r="H22" s="25">
        <v>3.96</v>
      </c>
      <c r="I22" s="25">
        <v>4.6500000000000004</v>
      </c>
      <c r="J22" s="25">
        <v>5.39</v>
      </c>
      <c r="K22" s="25">
        <v>6.17</v>
      </c>
      <c r="L22" s="25">
        <v>7.01</v>
      </c>
      <c r="M22" s="25">
        <v>7.89</v>
      </c>
      <c r="N22" s="25">
        <v>8.83</v>
      </c>
      <c r="O22" s="25">
        <v>9.84</v>
      </c>
      <c r="P22" s="25">
        <v>10.9</v>
      </c>
      <c r="Q22" s="25">
        <v>12.03</v>
      </c>
      <c r="R22" s="25">
        <v>13.23</v>
      </c>
      <c r="S22" s="25">
        <v>14.51</v>
      </c>
      <c r="T22" s="25">
        <v>15.87</v>
      </c>
      <c r="U22" s="25">
        <v>17.32</v>
      </c>
      <c r="V22" s="25">
        <v>18.87</v>
      </c>
      <c r="W22" s="25">
        <v>20.53</v>
      </c>
      <c r="X22" s="25">
        <v>22.3</v>
      </c>
      <c r="Y22" s="25">
        <v>24.21</v>
      </c>
      <c r="Z22" s="25">
        <v>26.26</v>
      </c>
      <c r="AA22" s="25">
        <v>28.46</v>
      </c>
      <c r="AB22" s="25">
        <v>30.84</v>
      </c>
      <c r="AC22" s="25">
        <v>33.4</v>
      </c>
      <c r="AD22" s="25">
        <v>36.17</v>
      </c>
      <c r="AE22" s="25">
        <v>39.17</v>
      </c>
    </row>
    <row r="23" spans="1:31">
      <c r="A23" s="28">
        <v>35</v>
      </c>
      <c r="B23" s="24">
        <v>0.76</v>
      </c>
      <c r="C23" s="24">
        <v>1.5</v>
      </c>
      <c r="D23" s="24">
        <v>2.29</v>
      </c>
      <c r="E23" s="24">
        <v>2.4</v>
      </c>
      <c r="F23" s="24">
        <v>3.07</v>
      </c>
      <c r="G23" s="24">
        <v>3.78</v>
      </c>
      <c r="H23" s="24">
        <v>4.22</v>
      </c>
      <c r="I23" s="24">
        <v>4.96</v>
      </c>
      <c r="J23" s="24">
        <v>5.76</v>
      </c>
      <c r="K23" s="24">
        <v>6.61</v>
      </c>
      <c r="L23" s="24">
        <v>7.51</v>
      </c>
      <c r="M23" s="24">
        <v>8.4600000000000009</v>
      </c>
      <c r="N23" s="24">
        <v>9.48</v>
      </c>
      <c r="O23" s="24">
        <v>10.56</v>
      </c>
      <c r="P23" s="24">
        <v>11.71</v>
      </c>
      <c r="Q23" s="24">
        <v>12.93</v>
      </c>
      <c r="R23" s="24">
        <v>14.23</v>
      </c>
      <c r="S23" s="24">
        <v>15.62</v>
      </c>
      <c r="T23" s="24">
        <v>17.09</v>
      </c>
      <c r="U23" s="24">
        <v>18.670000000000002</v>
      </c>
      <c r="V23" s="24">
        <v>20.36</v>
      </c>
      <c r="W23" s="24">
        <v>22.17</v>
      </c>
      <c r="X23" s="24">
        <v>24.11</v>
      </c>
      <c r="Y23" s="24">
        <v>26.19</v>
      </c>
      <c r="Z23" s="24">
        <v>28.44</v>
      </c>
      <c r="AA23" s="24">
        <v>30.86</v>
      </c>
      <c r="AB23" s="24">
        <v>33.479999999999997</v>
      </c>
      <c r="AC23" s="24">
        <v>36.31</v>
      </c>
      <c r="AD23" s="24">
        <v>39.369999999999997</v>
      </c>
      <c r="AE23" s="24">
        <v>42.68</v>
      </c>
    </row>
    <row r="24" spans="1:31">
      <c r="A24" s="27">
        <v>36</v>
      </c>
      <c r="B24" s="25">
        <v>0.81</v>
      </c>
      <c r="C24" s="25">
        <v>1.6</v>
      </c>
      <c r="D24" s="25">
        <v>2.4300000000000002</v>
      </c>
      <c r="E24" s="25">
        <v>2.5499999999999998</v>
      </c>
      <c r="F24" s="25">
        <v>3.28</v>
      </c>
      <c r="G24" s="25">
        <v>4.04</v>
      </c>
      <c r="H24" s="25">
        <v>4.51</v>
      </c>
      <c r="I24" s="25">
        <v>5.32</v>
      </c>
      <c r="J24" s="25">
        <v>6.18</v>
      </c>
      <c r="K24" s="25">
        <v>7.09</v>
      </c>
      <c r="L24" s="25">
        <v>8.07</v>
      </c>
      <c r="M24" s="25">
        <v>9.1</v>
      </c>
      <c r="N24" s="25">
        <v>10.199999999999999</v>
      </c>
      <c r="O24" s="25">
        <v>11.37</v>
      </c>
      <c r="P24" s="25">
        <v>12.61</v>
      </c>
      <c r="Q24" s="25">
        <v>13.93</v>
      </c>
      <c r="R24" s="25">
        <v>15.34</v>
      </c>
      <c r="S24" s="25">
        <v>16.84</v>
      </c>
      <c r="T24" s="25">
        <v>18.45</v>
      </c>
      <c r="U24" s="25">
        <v>20.170000000000002</v>
      </c>
      <c r="V24" s="25">
        <v>22.01</v>
      </c>
      <c r="W24" s="25">
        <v>23.99</v>
      </c>
      <c r="X24" s="25">
        <v>26.11</v>
      </c>
      <c r="Y24" s="25">
        <v>28.4</v>
      </c>
      <c r="Z24" s="25">
        <v>30.87</v>
      </c>
      <c r="AA24" s="25">
        <v>33.54</v>
      </c>
      <c r="AB24" s="25">
        <v>36.42</v>
      </c>
      <c r="AC24" s="25">
        <v>39.549999999999997</v>
      </c>
      <c r="AD24" s="25">
        <v>42.93</v>
      </c>
      <c r="AE24" s="25">
        <v>46.6</v>
      </c>
    </row>
    <row r="25" spans="1:31">
      <c r="A25" s="27">
        <v>37</v>
      </c>
      <c r="B25" s="25">
        <v>0.86</v>
      </c>
      <c r="C25" s="25">
        <v>1.7</v>
      </c>
      <c r="D25" s="25">
        <v>2.6</v>
      </c>
      <c r="E25" s="25">
        <v>2.73</v>
      </c>
      <c r="F25" s="25">
        <v>3.51</v>
      </c>
      <c r="G25" s="25">
        <v>4.34</v>
      </c>
      <c r="H25" s="25">
        <v>4.8499999999999996</v>
      </c>
      <c r="I25" s="25">
        <v>5.72</v>
      </c>
      <c r="J25" s="25">
        <v>6.65</v>
      </c>
      <c r="K25" s="25">
        <v>7.64</v>
      </c>
      <c r="L25" s="25">
        <v>8.69</v>
      </c>
      <c r="M25" s="25">
        <v>9.81</v>
      </c>
      <c r="N25" s="25">
        <v>10.99</v>
      </c>
      <c r="O25" s="25">
        <v>12.26</v>
      </c>
      <c r="P25" s="25">
        <v>13.6</v>
      </c>
      <c r="Q25" s="25">
        <v>15.04</v>
      </c>
      <c r="R25" s="25">
        <v>16.57</v>
      </c>
      <c r="S25" s="25">
        <v>18.2</v>
      </c>
      <c r="T25" s="25">
        <v>19.95</v>
      </c>
      <c r="U25" s="25">
        <v>21.82</v>
      </c>
      <c r="V25" s="25">
        <v>23.84</v>
      </c>
      <c r="W25" s="25">
        <v>26.01</v>
      </c>
      <c r="X25" s="25">
        <v>28.34</v>
      </c>
      <c r="Y25" s="25">
        <v>30.86</v>
      </c>
      <c r="Z25" s="25">
        <v>33.58</v>
      </c>
      <c r="AA25" s="25">
        <v>36.520000000000003</v>
      </c>
      <c r="AB25" s="25">
        <v>39.700000000000003</v>
      </c>
      <c r="AC25" s="25">
        <v>43.16</v>
      </c>
      <c r="AD25" s="25">
        <v>46.91</v>
      </c>
      <c r="AE25" s="25">
        <v>50.99</v>
      </c>
    </row>
    <row r="26" spans="1:31">
      <c r="A26" s="27">
        <v>38</v>
      </c>
      <c r="B26" s="25">
        <v>0.92</v>
      </c>
      <c r="C26" s="25">
        <v>1.83</v>
      </c>
      <c r="D26" s="25">
        <v>2.79</v>
      </c>
      <c r="E26" s="25">
        <v>2.94</v>
      </c>
      <c r="F26" s="25">
        <v>3.78</v>
      </c>
      <c r="G26" s="25">
        <v>4.67</v>
      </c>
      <c r="H26" s="25">
        <v>5.23</v>
      </c>
      <c r="I26" s="25">
        <v>6.17</v>
      </c>
      <c r="J26" s="25">
        <v>7.17</v>
      </c>
      <c r="K26" s="25">
        <v>8.24</v>
      </c>
      <c r="L26" s="25">
        <v>9.3800000000000008</v>
      </c>
      <c r="M26" s="25">
        <v>10.58</v>
      </c>
      <c r="N26" s="25">
        <v>11.87</v>
      </c>
      <c r="O26" s="25">
        <v>13.24</v>
      </c>
      <c r="P26" s="25">
        <v>14.7</v>
      </c>
      <c r="Q26" s="25">
        <v>16.25</v>
      </c>
      <c r="R26" s="25">
        <v>17.920000000000002</v>
      </c>
      <c r="S26" s="25">
        <v>19.7</v>
      </c>
      <c r="T26" s="25">
        <v>21.61</v>
      </c>
      <c r="U26" s="25">
        <v>23.66</v>
      </c>
      <c r="V26" s="25">
        <v>25.87</v>
      </c>
      <c r="W26" s="25">
        <v>28.25</v>
      </c>
      <c r="X26" s="25">
        <v>30.82</v>
      </c>
      <c r="Y26" s="25">
        <v>33.590000000000003</v>
      </c>
      <c r="Z26" s="25">
        <v>36.590000000000003</v>
      </c>
      <c r="AA26" s="25">
        <v>39.840000000000003</v>
      </c>
      <c r="AB26" s="25">
        <v>43.36</v>
      </c>
      <c r="AC26" s="25">
        <v>47.19</v>
      </c>
      <c r="AD26" s="25">
        <v>51.35</v>
      </c>
      <c r="AE26" s="25">
        <v>55.9</v>
      </c>
    </row>
    <row r="27" spans="1:31">
      <c r="A27" s="27">
        <v>39</v>
      </c>
      <c r="B27" s="25">
        <v>0.99</v>
      </c>
      <c r="C27" s="25">
        <v>1.97</v>
      </c>
      <c r="D27" s="25">
        <v>3.01</v>
      </c>
      <c r="E27" s="25">
        <v>3.17</v>
      </c>
      <c r="F27" s="25">
        <v>4.08</v>
      </c>
      <c r="G27" s="25">
        <v>5.05</v>
      </c>
      <c r="H27" s="25">
        <v>5.64</v>
      </c>
      <c r="I27" s="25">
        <v>6.66</v>
      </c>
      <c r="J27" s="25">
        <v>7.75</v>
      </c>
      <c r="K27" s="25">
        <v>8.9</v>
      </c>
      <c r="L27" s="25">
        <v>10.130000000000001</v>
      </c>
      <c r="M27" s="25">
        <v>11.44</v>
      </c>
      <c r="N27" s="25">
        <v>12.83</v>
      </c>
      <c r="O27" s="25">
        <v>14.31</v>
      </c>
      <c r="P27" s="25">
        <v>15.9</v>
      </c>
      <c r="Q27" s="25">
        <v>17.59</v>
      </c>
      <c r="R27" s="25">
        <v>19.399999999999999</v>
      </c>
      <c r="S27" s="25">
        <v>21.35</v>
      </c>
      <c r="T27" s="25">
        <v>23.44</v>
      </c>
      <c r="U27" s="25">
        <v>25.69</v>
      </c>
      <c r="V27" s="25">
        <v>28.12</v>
      </c>
      <c r="W27" s="25">
        <v>30.74</v>
      </c>
      <c r="X27" s="25">
        <v>33.56</v>
      </c>
      <c r="Y27" s="25">
        <v>36.619999999999997</v>
      </c>
      <c r="Z27" s="25">
        <v>39.94</v>
      </c>
      <c r="AA27" s="25">
        <v>43.53</v>
      </c>
      <c r="AB27" s="25">
        <v>47.44</v>
      </c>
      <c r="AC27" s="25">
        <v>51.69</v>
      </c>
      <c r="AD27" s="25">
        <v>56.33</v>
      </c>
      <c r="AE27" s="25">
        <v>61.41</v>
      </c>
    </row>
    <row r="28" spans="1:31">
      <c r="A28" s="28">
        <v>40</v>
      </c>
      <c r="B28" s="24">
        <v>1.07</v>
      </c>
      <c r="C28" s="24">
        <v>2.12</v>
      </c>
      <c r="D28" s="24">
        <v>3.25</v>
      </c>
      <c r="E28" s="24">
        <v>3.42</v>
      </c>
      <c r="F28" s="24">
        <v>4.41</v>
      </c>
      <c r="G28" s="24">
        <v>5.45</v>
      </c>
      <c r="H28" s="24">
        <v>6.1</v>
      </c>
      <c r="I28" s="24">
        <v>7.2</v>
      </c>
      <c r="J28" s="24">
        <v>8.3800000000000008</v>
      </c>
      <c r="K28" s="24">
        <v>9.6199999999999992</v>
      </c>
      <c r="L28" s="24">
        <v>10.95</v>
      </c>
      <c r="M28" s="24">
        <v>12.37</v>
      </c>
      <c r="N28" s="24">
        <v>13.88</v>
      </c>
      <c r="O28" s="24">
        <v>15.49</v>
      </c>
      <c r="P28" s="24">
        <v>17.21</v>
      </c>
      <c r="Q28" s="24">
        <v>19.059999999999999</v>
      </c>
      <c r="R28" s="24">
        <v>21.04</v>
      </c>
      <c r="S28" s="24">
        <v>23.17</v>
      </c>
      <c r="T28" s="24">
        <v>25.47</v>
      </c>
      <c r="U28" s="24">
        <v>27.94</v>
      </c>
      <c r="V28" s="24">
        <v>30.61</v>
      </c>
      <c r="W28" s="24">
        <v>33.49</v>
      </c>
      <c r="X28" s="24">
        <v>36.619999999999997</v>
      </c>
      <c r="Y28" s="24">
        <v>40</v>
      </c>
      <c r="Z28" s="24">
        <v>43.66</v>
      </c>
      <c r="AA28" s="24">
        <v>47.65</v>
      </c>
      <c r="AB28" s="24">
        <v>51.99</v>
      </c>
      <c r="AC28" s="24">
        <v>56.73</v>
      </c>
      <c r="AD28" s="24">
        <v>61.92</v>
      </c>
      <c r="AE28" s="24">
        <v>67.61</v>
      </c>
    </row>
    <row r="29" spans="1:31">
      <c r="A29" s="27">
        <v>41</v>
      </c>
      <c r="B29" s="25">
        <v>1.1499999999999999</v>
      </c>
      <c r="C29" s="25">
        <v>2.2999999999999998</v>
      </c>
      <c r="D29" s="25">
        <v>3.51</v>
      </c>
      <c r="E29" s="25">
        <v>3.7</v>
      </c>
      <c r="F29" s="25">
        <v>4.7699999999999996</v>
      </c>
      <c r="G29" s="25">
        <v>5.9</v>
      </c>
      <c r="H29" s="25">
        <v>6.6</v>
      </c>
      <c r="I29" s="25">
        <v>7.79</v>
      </c>
      <c r="J29" s="25">
        <v>9.06</v>
      </c>
      <c r="K29" s="25">
        <v>10.41</v>
      </c>
      <c r="L29" s="25">
        <v>11.85</v>
      </c>
      <c r="M29" s="25">
        <v>13.38</v>
      </c>
      <c r="N29" s="25">
        <v>15.02</v>
      </c>
      <c r="O29" s="25">
        <v>16.78</v>
      </c>
      <c r="P29" s="25">
        <v>18.66</v>
      </c>
      <c r="Q29" s="25">
        <v>20.68</v>
      </c>
      <c r="R29" s="25">
        <v>22.85</v>
      </c>
      <c r="S29" s="25">
        <v>25.19</v>
      </c>
      <c r="T29" s="25">
        <v>27.71</v>
      </c>
      <c r="U29" s="25">
        <v>30.43</v>
      </c>
      <c r="V29" s="25">
        <v>33.369999999999997</v>
      </c>
      <c r="W29" s="25">
        <v>36.56</v>
      </c>
      <c r="X29" s="25">
        <v>40.01</v>
      </c>
      <c r="Y29" s="25">
        <v>43.75</v>
      </c>
      <c r="Z29" s="25">
        <v>47.82</v>
      </c>
      <c r="AA29" s="25">
        <v>52.25</v>
      </c>
      <c r="AB29" s="25">
        <v>57.09</v>
      </c>
      <c r="AC29" s="25">
        <v>62.39</v>
      </c>
      <c r="AD29" s="25">
        <v>68.2</v>
      </c>
      <c r="AE29" s="25" t="s">
        <v>28</v>
      </c>
    </row>
    <row r="30" spans="1:31">
      <c r="A30" s="27">
        <v>42</v>
      </c>
      <c r="B30" s="25">
        <v>1.25</v>
      </c>
      <c r="C30" s="25">
        <v>2.4900000000000002</v>
      </c>
      <c r="D30" s="25">
        <v>3.8</v>
      </c>
      <c r="E30" s="25">
        <v>4.01</v>
      </c>
      <c r="F30" s="25">
        <v>5.16</v>
      </c>
      <c r="G30" s="25">
        <v>6.38</v>
      </c>
      <c r="H30" s="25">
        <v>7.14</v>
      </c>
      <c r="I30" s="25">
        <v>8.43</v>
      </c>
      <c r="J30" s="25">
        <v>9.8000000000000007</v>
      </c>
      <c r="K30" s="25">
        <v>11.27</v>
      </c>
      <c r="L30" s="25">
        <v>12.83</v>
      </c>
      <c r="M30" s="25">
        <v>14.5</v>
      </c>
      <c r="N30" s="25">
        <v>16.28</v>
      </c>
      <c r="O30" s="25">
        <v>18.190000000000001</v>
      </c>
      <c r="P30" s="25">
        <v>20.25</v>
      </c>
      <c r="Q30" s="25">
        <v>22.46</v>
      </c>
      <c r="R30" s="25">
        <v>24.85</v>
      </c>
      <c r="S30" s="25">
        <v>27.42</v>
      </c>
      <c r="T30" s="25">
        <v>30.2</v>
      </c>
      <c r="U30" s="25">
        <v>33.200000000000003</v>
      </c>
      <c r="V30" s="25">
        <v>36.450000000000003</v>
      </c>
      <c r="W30" s="25">
        <v>39.97</v>
      </c>
      <c r="X30" s="25">
        <v>43.79</v>
      </c>
      <c r="Y30" s="25">
        <v>47.94</v>
      </c>
      <c r="Z30" s="25">
        <v>52.47</v>
      </c>
      <c r="AA30" s="25">
        <v>57.41</v>
      </c>
      <c r="AB30" s="25">
        <v>62.82</v>
      </c>
      <c r="AC30" s="25">
        <v>68.75</v>
      </c>
      <c r="AD30" s="25" t="s">
        <v>28</v>
      </c>
      <c r="AE30" s="25" t="s">
        <v>28</v>
      </c>
    </row>
    <row r="31" spans="1:31">
      <c r="A31" s="27">
        <v>43</v>
      </c>
      <c r="B31" s="25">
        <v>1.35</v>
      </c>
      <c r="C31" s="25">
        <v>2.69</v>
      </c>
      <c r="D31" s="25">
        <v>4.12</v>
      </c>
      <c r="E31" s="25">
        <v>4.34</v>
      </c>
      <c r="F31" s="25">
        <v>5.58</v>
      </c>
      <c r="G31" s="25">
        <v>6.91</v>
      </c>
      <c r="H31" s="25">
        <v>7.72</v>
      </c>
      <c r="I31" s="25">
        <v>9.1199999999999992</v>
      </c>
      <c r="J31" s="25">
        <v>10.61</v>
      </c>
      <c r="K31" s="25">
        <v>12.2</v>
      </c>
      <c r="L31" s="25">
        <v>13.89</v>
      </c>
      <c r="M31" s="25">
        <v>15.71</v>
      </c>
      <c r="N31" s="25">
        <v>17.66</v>
      </c>
      <c r="O31" s="25">
        <v>19.75</v>
      </c>
      <c r="P31" s="25">
        <v>22.01</v>
      </c>
      <c r="Q31" s="25">
        <v>24.44</v>
      </c>
      <c r="R31" s="25">
        <v>27.06</v>
      </c>
      <c r="S31" s="25">
        <v>29.89</v>
      </c>
      <c r="T31" s="25">
        <v>32.96</v>
      </c>
      <c r="U31" s="25">
        <v>36.270000000000003</v>
      </c>
      <c r="V31" s="25">
        <v>39.86</v>
      </c>
      <c r="W31" s="25">
        <v>43.76</v>
      </c>
      <c r="X31" s="25">
        <v>48.01</v>
      </c>
      <c r="Y31" s="25">
        <v>52.63</v>
      </c>
      <c r="Z31" s="25">
        <v>57.68</v>
      </c>
      <c r="AA31" s="25">
        <v>63.2</v>
      </c>
      <c r="AB31" s="25">
        <v>69.260000000000005</v>
      </c>
      <c r="AC31" s="25" t="s">
        <v>28</v>
      </c>
      <c r="AD31" s="25" t="s">
        <v>28</v>
      </c>
      <c r="AE31" s="25" t="s">
        <v>28</v>
      </c>
    </row>
    <row r="32" spans="1:31">
      <c r="A32" s="27">
        <v>44</v>
      </c>
      <c r="B32" s="25">
        <v>1.46</v>
      </c>
      <c r="C32" s="25">
        <v>2.91</v>
      </c>
      <c r="D32" s="25">
        <v>4.46</v>
      </c>
      <c r="E32" s="25">
        <v>4.6900000000000004</v>
      </c>
      <c r="F32" s="25">
        <v>6.04</v>
      </c>
      <c r="G32" s="25">
        <v>7.47</v>
      </c>
      <c r="H32" s="25">
        <v>8.36</v>
      </c>
      <c r="I32" s="25">
        <v>9.8699999999999992</v>
      </c>
      <c r="J32" s="25">
        <v>11.48</v>
      </c>
      <c r="K32" s="25">
        <v>13.21</v>
      </c>
      <c r="L32" s="25">
        <v>15.06</v>
      </c>
      <c r="M32" s="25">
        <v>17.05</v>
      </c>
      <c r="N32" s="25">
        <v>19.18</v>
      </c>
      <c r="O32" s="25">
        <v>21.48</v>
      </c>
      <c r="P32" s="25">
        <v>23.96</v>
      </c>
      <c r="Q32" s="25">
        <v>26.63</v>
      </c>
      <c r="R32" s="25">
        <v>29.52</v>
      </c>
      <c r="S32" s="25">
        <v>32.64</v>
      </c>
      <c r="T32" s="25">
        <v>36.03</v>
      </c>
      <c r="U32" s="25">
        <v>39.700000000000003</v>
      </c>
      <c r="V32" s="25">
        <v>43.68</v>
      </c>
      <c r="W32" s="25">
        <v>48.01</v>
      </c>
      <c r="X32" s="25">
        <v>52.73</v>
      </c>
      <c r="Y32" s="25">
        <v>57.89</v>
      </c>
      <c r="Z32" s="25">
        <v>63.53</v>
      </c>
      <c r="AA32" s="25">
        <v>69.72</v>
      </c>
      <c r="AB32" s="25" t="s">
        <v>28</v>
      </c>
      <c r="AC32" s="25" t="s">
        <v>28</v>
      </c>
      <c r="AD32" s="25" t="s">
        <v>28</v>
      </c>
      <c r="AE32" s="25" t="s">
        <v>28</v>
      </c>
    </row>
    <row r="33" spans="1:31">
      <c r="A33" s="28">
        <v>45</v>
      </c>
      <c r="B33" s="24">
        <v>1.58</v>
      </c>
      <c r="C33" s="24">
        <v>3.15</v>
      </c>
      <c r="D33" s="24">
        <v>4.82</v>
      </c>
      <c r="E33" s="24">
        <v>5.08</v>
      </c>
      <c r="F33" s="24">
        <v>6.53</v>
      </c>
      <c r="G33" s="24">
        <v>8.09</v>
      </c>
      <c r="H33" s="24">
        <v>9.0500000000000007</v>
      </c>
      <c r="I33" s="24">
        <v>10.69</v>
      </c>
      <c r="J33" s="24">
        <v>12.44</v>
      </c>
      <c r="K33" s="24">
        <v>14.33</v>
      </c>
      <c r="L33" s="24">
        <v>16.350000000000001</v>
      </c>
      <c r="M33" s="24">
        <v>18.52</v>
      </c>
      <c r="N33" s="24">
        <v>20.87</v>
      </c>
      <c r="O33" s="24">
        <v>23.39</v>
      </c>
      <c r="P33" s="24">
        <v>26.12</v>
      </c>
      <c r="Q33" s="24">
        <v>29.07</v>
      </c>
      <c r="R33" s="24">
        <v>32.26</v>
      </c>
      <c r="S33" s="24">
        <v>35.71</v>
      </c>
      <c r="T33" s="24">
        <v>39.46</v>
      </c>
      <c r="U33" s="24">
        <v>43.52</v>
      </c>
      <c r="V33" s="24">
        <v>47.95</v>
      </c>
      <c r="W33" s="24">
        <v>52.77</v>
      </c>
      <c r="X33" s="24">
        <v>58.04</v>
      </c>
      <c r="Y33" s="24">
        <v>63.8</v>
      </c>
      <c r="Z33" s="24">
        <v>70.13</v>
      </c>
      <c r="AA33" s="24"/>
      <c r="AB33" s="24" t="s">
        <v>28</v>
      </c>
      <c r="AC33" s="24" t="s">
        <v>28</v>
      </c>
      <c r="AD33" s="24" t="s">
        <v>28</v>
      </c>
      <c r="AE33" s="24" t="s">
        <v>28</v>
      </c>
    </row>
    <row r="34" spans="1:31">
      <c r="A34" s="27">
        <v>46</v>
      </c>
      <c r="B34" s="25">
        <v>1.71</v>
      </c>
      <c r="C34" s="25">
        <v>3.41</v>
      </c>
      <c r="D34" s="25">
        <v>5.21</v>
      </c>
      <c r="E34" s="25">
        <v>5.49</v>
      </c>
      <c r="F34" s="25">
        <v>7.07</v>
      </c>
      <c r="G34" s="25">
        <v>8.75</v>
      </c>
      <c r="H34" s="25">
        <v>9.8000000000000007</v>
      </c>
      <c r="I34" s="25">
        <v>11.58</v>
      </c>
      <c r="J34" s="25">
        <v>13.5</v>
      </c>
      <c r="K34" s="25">
        <v>15.56</v>
      </c>
      <c r="L34" s="25">
        <v>17.78</v>
      </c>
      <c r="M34" s="25">
        <v>20.16</v>
      </c>
      <c r="N34" s="25">
        <v>22.74</v>
      </c>
      <c r="O34" s="25">
        <v>25.52</v>
      </c>
      <c r="P34" s="25">
        <v>28.53</v>
      </c>
      <c r="Q34" s="25">
        <v>31.79</v>
      </c>
      <c r="R34" s="25">
        <v>35.32</v>
      </c>
      <c r="S34" s="25">
        <v>39.14</v>
      </c>
      <c r="T34" s="25">
        <v>43.29</v>
      </c>
      <c r="U34" s="25">
        <v>47.81</v>
      </c>
      <c r="V34" s="25">
        <v>52.74</v>
      </c>
      <c r="W34" s="25">
        <v>58.12</v>
      </c>
      <c r="X34" s="25">
        <v>64.02</v>
      </c>
      <c r="Y34" s="25">
        <v>70.489999999999995</v>
      </c>
      <c r="Z34" s="25" t="s">
        <v>28</v>
      </c>
      <c r="AA34" s="25" t="s">
        <v>28</v>
      </c>
      <c r="AB34" s="25" t="s">
        <v>28</v>
      </c>
      <c r="AC34" s="25" t="s">
        <v>28</v>
      </c>
      <c r="AD34" s="25" t="s">
        <v>28</v>
      </c>
      <c r="AE34" s="25" t="s">
        <v>28</v>
      </c>
    </row>
    <row r="35" spans="1:31">
      <c r="A35" s="27">
        <v>47</v>
      </c>
      <c r="B35" s="25">
        <v>1.85</v>
      </c>
      <c r="C35" s="25">
        <v>3.69</v>
      </c>
      <c r="D35" s="25">
        <v>5.64</v>
      </c>
      <c r="E35" s="25">
        <v>5.94</v>
      </c>
      <c r="F35" s="25">
        <v>7.65</v>
      </c>
      <c r="G35" s="25">
        <v>9.48</v>
      </c>
      <c r="H35" s="25">
        <v>10.63</v>
      </c>
      <c r="I35" s="25">
        <v>12.58</v>
      </c>
      <c r="J35" s="25">
        <v>14.68</v>
      </c>
      <c r="K35" s="25">
        <v>16.93</v>
      </c>
      <c r="L35" s="25">
        <v>19.37</v>
      </c>
      <c r="M35" s="25">
        <v>22</v>
      </c>
      <c r="N35" s="25">
        <v>24.84</v>
      </c>
      <c r="O35" s="25">
        <v>27.91</v>
      </c>
      <c r="P35" s="25">
        <v>31.23</v>
      </c>
      <c r="Q35" s="25">
        <v>34.840000000000003</v>
      </c>
      <c r="R35" s="25">
        <v>38.74</v>
      </c>
      <c r="S35" s="25">
        <v>42.99</v>
      </c>
      <c r="T35" s="25">
        <v>47.6</v>
      </c>
      <c r="U35" s="25">
        <v>52.64</v>
      </c>
      <c r="V35" s="25">
        <v>58.14</v>
      </c>
      <c r="W35" s="25">
        <v>64.17</v>
      </c>
      <c r="X35" s="25">
        <v>70.78</v>
      </c>
      <c r="Y35" s="25" t="s">
        <v>28</v>
      </c>
      <c r="Z35" s="25" t="s">
        <v>28</v>
      </c>
      <c r="AA35" s="25" t="s">
        <v>28</v>
      </c>
      <c r="AB35" s="25" t="s">
        <v>28</v>
      </c>
      <c r="AC35" s="25" t="s">
        <v>28</v>
      </c>
      <c r="AD35" s="25" t="s">
        <v>28</v>
      </c>
      <c r="AE35" s="25" t="s">
        <v>28</v>
      </c>
    </row>
    <row r="36" spans="1:31">
      <c r="A36" s="27">
        <v>48</v>
      </c>
      <c r="B36" s="25">
        <v>2</v>
      </c>
      <c r="C36" s="25">
        <v>3.99</v>
      </c>
      <c r="D36" s="25">
        <v>6.11</v>
      </c>
      <c r="E36" s="25">
        <v>6.44</v>
      </c>
      <c r="F36" s="25">
        <v>8.3000000000000007</v>
      </c>
      <c r="G36" s="25">
        <v>10.29</v>
      </c>
      <c r="H36" s="25">
        <v>11.55</v>
      </c>
      <c r="I36" s="25">
        <v>13.68</v>
      </c>
      <c r="J36" s="25">
        <v>15.99</v>
      </c>
      <c r="K36" s="25">
        <v>18.47</v>
      </c>
      <c r="L36" s="25">
        <v>21.15</v>
      </c>
      <c r="M36" s="25">
        <v>24.05</v>
      </c>
      <c r="N36" s="25">
        <v>27.19</v>
      </c>
      <c r="O36" s="25">
        <v>30.58</v>
      </c>
      <c r="P36" s="25">
        <v>34.26</v>
      </c>
      <c r="Q36" s="25">
        <v>38.26</v>
      </c>
      <c r="R36" s="25">
        <v>42.59</v>
      </c>
      <c r="S36" s="25">
        <v>47.31</v>
      </c>
      <c r="T36" s="25">
        <v>52.46</v>
      </c>
      <c r="U36" s="25">
        <v>58.08</v>
      </c>
      <c r="V36" s="25">
        <v>64.239999999999995</v>
      </c>
      <c r="W36" s="25">
        <v>71.010000000000005</v>
      </c>
      <c r="X36" s="25" t="s">
        <v>28</v>
      </c>
      <c r="Y36" s="25" t="s">
        <v>28</v>
      </c>
      <c r="Z36" s="25" t="s">
        <v>28</v>
      </c>
      <c r="AA36" s="25" t="s">
        <v>28</v>
      </c>
      <c r="AB36" s="25" t="s">
        <v>28</v>
      </c>
      <c r="AC36" s="25" t="s">
        <v>28</v>
      </c>
      <c r="AD36" s="25" t="s">
        <v>28</v>
      </c>
      <c r="AE36" s="25" t="s">
        <v>28</v>
      </c>
    </row>
    <row r="37" spans="1:31">
      <c r="A37" s="27">
        <v>49</v>
      </c>
      <c r="B37" s="25">
        <v>2.17</v>
      </c>
      <c r="C37" s="25">
        <v>4.32</v>
      </c>
      <c r="D37" s="25">
        <v>6.62</v>
      </c>
      <c r="E37" s="25">
        <v>6.99</v>
      </c>
      <c r="F37" s="25">
        <v>9.02</v>
      </c>
      <c r="G37" s="25">
        <v>11.2</v>
      </c>
      <c r="H37" s="25">
        <v>12.58</v>
      </c>
      <c r="I37" s="25">
        <v>14.93</v>
      </c>
      <c r="J37" s="25">
        <v>17.47</v>
      </c>
      <c r="K37" s="25">
        <v>20.2</v>
      </c>
      <c r="L37" s="25">
        <v>23.16</v>
      </c>
      <c r="M37" s="25">
        <v>26.37</v>
      </c>
      <c r="N37" s="25">
        <v>29.84</v>
      </c>
      <c r="O37" s="25">
        <v>33.6</v>
      </c>
      <c r="P37" s="25">
        <v>37.68</v>
      </c>
      <c r="Q37" s="25">
        <v>42.11</v>
      </c>
      <c r="R37" s="25">
        <v>46.93</v>
      </c>
      <c r="S37" s="25">
        <v>52.2</v>
      </c>
      <c r="T37" s="25">
        <v>57.95</v>
      </c>
      <c r="U37" s="25">
        <v>64.25</v>
      </c>
      <c r="V37" s="25">
        <v>71.17</v>
      </c>
      <c r="W37" s="25" t="s">
        <v>28</v>
      </c>
      <c r="X37" s="25" t="s">
        <v>28</v>
      </c>
      <c r="Y37" s="25" t="s">
        <v>28</v>
      </c>
      <c r="Z37" s="25" t="s">
        <v>28</v>
      </c>
      <c r="AA37" s="25" t="s">
        <v>28</v>
      </c>
      <c r="AB37" s="25" t="s">
        <v>28</v>
      </c>
      <c r="AC37" s="25" t="s">
        <v>28</v>
      </c>
      <c r="AD37" s="25" t="s">
        <v>28</v>
      </c>
      <c r="AE37" s="25" t="s">
        <v>28</v>
      </c>
    </row>
    <row r="38" spans="1:31">
      <c r="A38" s="28">
        <v>50</v>
      </c>
      <c r="B38" s="24">
        <v>2.36</v>
      </c>
      <c r="C38" s="24">
        <v>4.7</v>
      </c>
      <c r="D38" s="24">
        <v>7.21</v>
      </c>
      <c r="E38" s="24">
        <v>7.61</v>
      </c>
      <c r="F38" s="24">
        <v>9.83</v>
      </c>
      <c r="G38" s="24">
        <v>12.23</v>
      </c>
      <c r="H38" s="24">
        <v>13.75</v>
      </c>
      <c r="I38" s="24">
        <v>16.34</v>
      </c>
      <c r="J38" s="24">
        <v>19.14</v>
      </c>
      <c r="K38" s="24">
        <v>22.16</v>
      </c>
      <c r="L38" s="24">
        <v>25.43</v>
      </c>
      <c r="M38" s="24">
        <v>28.98</v>
      </c>
      <c r="N38" s="24">
        <v>32.82</v>
      </c>
      <c r="O38" s="24">
        <v>36.99</v>
      </c>
      <c r="P38" s="24">
        <v>41.52</v>
      </c>
      <c r="Q38" s="24">
        <v>46.46</v>
      </c>
      <c r="R38" s="24">
        <v>51.84</v>
      </c>
      <c r="S38" s="24">
        <v>57.73</v>
      </c>
      <c r="T38" s="24">
        <v>64.17</v>
      </c>
      <c r="U38" s="24">
        <v>71.25</v>
      </c>
      <c r="V38" s="24" t="s">
        <v>28</v>
      </c>
      <c r="W38" s="24" t="s">
        <v>28</v>
      </c>
      <c r="X38" s="24" t="s">
        <v>28</v>
      </c>
      <c r="Y38" s="24" t="s">
        <v>28</v>
      </c>
      <c r="Z38" s="24" t="s">
        <v>28</v>
      </c>
      <c r="AA38" s="24" t="s">
        <v>28</v>
      </c>
      <c r="AB38" s="24" t="s">
        <v>28</v>
      </c>
      <c r="AC38" s="24" t="s">
        <v>28</v>
      </c>
      <c r="AD38" s="24" t="s">
        <v>28</v>
      </c>
      <c r="AE38" s="24" t="s">
        <v>28</v>
      </c>
    </row>
    <row r="39" spans="1:31">
      <c r="A39" s="27">
        <v>51</v>
      </c>
      <c r="B39" s="25">
        <v>2.57</v>
      </c>
      <c r="C39" s="25">
        <v>5.12</v>
      </c>
      <c r="D39" s="25">
        <v>7.86</v>
      </c>
      <c r="E39" s="25">
        <v>8.32</v>
      </c>
      <c r="F39" s="25">
        <v>10.76</v>
      </c>
      <c r="G39" s="25">
        <v>13.39</v>
      </c>
      <c r="H39" s="25">
        <v>15.08</v>
      </c>
      <c r="I39" s="25">
        <v>17.940000000000001</v>
      </c>
      <c r="J39" s="25">
        <v>21.03</v>
      </c>
      <c r="K39" s="25">
        <v>24.37</v>
      </c>
      <c r="L39" s="25">
        <v>28</v>
      </c>
      <c r="M39" s="25">
        <v>31.93</v>
      </c>
      <c r="N39" s="25">
        <v>36.19</v>
      </c>
      <c r="O39" s="25">
        <v>40.83</v>
      </c>
      <c r="P39" s="25">
        <v>45.88</v>
      </c>
      <c r="Q39" s="25">
        <v>51.38</v>
      </c>
      <c r="R39" s="25">
        <v>57.4</v>
      </c>
      <c r="S39" s="25">
        <v>64</v>
      </c>
      <c r="T39" s="25">
        <v>71.25</v>
      </c>
      <c r="U39" s="25" t="s">
        <v>28</v>
      </c>
      <c r="V39" s="25" t="s">
        <v>28</v>
      </c>
      <c r="W39" s="25" t="s">
        <v>28</v>
      </c>
      <c r="X39" s="25" t="s">
        <v>28</v>
      </c>
      <c r="Y39" s="25" t="s">
        <v>28</v>
      </c>
      <c r="Z39" s="25" t="s">
        <v>28</v>
      </c>
      <c r="AA39" s="25" t="s">
        <v>28</v>
      </c>
      <c r="AB39" s="25" t="s">
        <v>28</v>
      </c>
      <c r="AC39" s="25" t="s">
        <v>28</v>
      </c>
      <c r="AD39" s="25" t="s">
        <v>28</v>
      </c>
      <c r="AE39" s="25" t="s">
        <v>28</v>
      </c>
    </row>
    <row r="40" spans="1:31">
      <c r="A40" s="27">
        <v>52</v>
      </c>
      <c r="B40" s="25">
        <v>2.81</v>
      </c>
      <c r="C40" s="25">
        <v>5.6</v>
      </c>
      <c r="D40" s="25">
        <v>8.61</v>
      </c>
      <c r="E40" s="25">
        <v>9.1199999999999992</v>
      </c>
      <c r="F40" s="25">
        <v>11.81</v>
      </c>
      <c r="G40" s="25">
        <v>14.72</v>
      </c>
      <c r="H40" s="25">
        <v>16.59</v>
      </c>
      <c r="I40" s="25">
        <v>19.75</v>
      </c>
      <c r="J40" s="25">
        <v>23.17</v>
      </c>
      <c r="K40" s="25">
        <v>26.87</v>
      </c>
      <c r="L40" s="25">
        <v>30.89</v>
      </c>
      <c r="M40" s="25">
        <v>35.26</v>
      </c>
      <c r="N40" s="25">
        <v>40</v>
      </c>
      <c r="O40" s="25">
        <v>45.17</v>
      </c>
      <c r="P40" s="25">
        <v>50.8</v>
      </c>
      <c r="Q40" s="25">
        <v>56.97</v>
      </c>
      <c r="R40" s="25">
        <v>63.72</v>
      </c>
      <c r="S40" s="25">
        <v>71.14</v>
      </c>
      <c r="T40" s="25" t="s">
        <v>28</v>
      </c>
      <c r="U40" s="25" t="s">
        <v>28</v>
      </c>
      <c r="V40" s="25" t="s">
        <v>28</v>
      </c>
      <c r="W40" s="25" t="s">
        <v>28</v>
      </c>
      <c r="X40" s="25" t="s">
        <v>28</v>
      </c>
      <c r="Y40" s="25" t="s">
        <v>28</v>
      </c>
      <c r="Z40" s="25" t="s">
        <v>28</v>
      </c>
      <c r="AA40" s="25" t="s">
        <v>28</v>
      </c>
      <c r="AB40" s="25" t="s">
        <v>28</v>
      </c>
      <c r="AC40" s="25" t="s">
        <v>28</v>
      </c>
      <c r="AD40" s="25" t="s">
        <v>28</v>
      </c>
      <c r="AE40" s="25" t="s">
        <v>28</v>
      </c>
    </row>
    <row r="41" spans="1:31">
      <c r="A41" s="27">
        <v>53</v>
      </c>
      <c r="B41" s="25">
        <v>3.08</v>
      </c>
      <c r="C41" s="25">
        <v>6.15</v>
      </c>
      <c r="D41" s="25">
        <v>9.4600000000000009</v>
      </c>
      <c r="E41" s="25">
        <v>10.029999999999999</v>
      </c>
      <c r="F41" s="25">
        <v>13</v>
      </c>
      <c r="G41" s="25">
        <v>16.22</v>
      </c>
      <c r="H41" s="25">
        <v>18.29</v>
      </c>
      <c r="I41" s="25">
        <v>21.79</v>
      </c>
      <c r="J41" s="25">
        <v>25.59</v>
      </c>
      <c r="K41" s="25">
        <v>29.7</v>
      </c>
      <c r="L41" s="25">
        <v>34.159999999999997</v>
      </c>
      <c r="M41" s="25">
        <v>39.020000000000003</v>
      </c>
      <c r="N41" s="25">
        <v>44.31</v>
      </c>
      <c r="O41" s="25">
        <v>50.08</v>
      </c>
      <c r="P41" s="25">
        <v>56.39</v>
      </c>
      <c r="Q41" s="25">
        <v>63.31</v>
      </c>
      <c r="R41" s="25">
        <v>70.92</v>
      </c>
      <c r="S41" s="25" t="s">
        <v>28</v>
      </c>
      <c r="T41" s="25" t="s">
        <v>28</v>
      </c>
      <c r="U41" s="25" t="s">
        <v>28</v>
      </c>
      <c r="V41" s="25" t="s">
        <v>28</v>
      </c>
      <c r="W41" s="25" t="s">
        <v>28</v>
      </c>
      <c r="X41" s="25" t="s">
        <v>28</v>
      </c>
      <c r="Y41" s="25" t="s">
        <v>28</v>
      </c>
      <c r="Z41" s="25" t="s">
        <v>28</v>
      </c>
      <c r="AA41" s="25" t="s">
        <v>28</v>
      </c>
      <c r="AB41" s="25" t="s">
        <v>28</v>
      </c>
      <c r="AC41" s="25" t="s">
        <v>28</v>
      </c>
      <c r="AD41" s="25" t="s">
        <v>28</v>
      </c>
      <c r="AE41" s="25" t="s">
        <v>28</v>
      </c>
    </row>
    <row r="42" spans="1:31">
      <c r="A42" s="27">
        <v>54</v>
      </c>
      <c r="B42" s="25">
        <v>3.39</v>
      </c>
      <c r="C42" s="25">
        <v>6.77</v>
      </c>
      <c r="D42" s="25">
        <v>10.43</v>
      </c>
      <c r="E42" s="25">
        <v>11.07</v>
      </c>
      <c r="F42" s="25">
        <v>14.36</v>
      </c>
      <c r="G42" s="25">
        <v>17.920000000000002</v>
      </c>
      <c r="H42" s="25">
        <v>20.22</v>
      </c>
      <c r="I42" s="25">
        <v>24.11</v>
      </c>
      <c r="J42" s="25">
        <v>28.32</v>
      </c>
      <c r="K42" s="25">
        <v>32.89</v>
      </c>
      <c r="L42" s="25">
        <v>37.86</v>
      </c>
      <c r="M42" s="25">
        <v>43.28</v>
      </c>
      <c r="N42" s="25">
        <v>49.19</v>
      </c>
      <c r="O42" s="25">
        <v>55.66</v>
      </c>
      <c r="P42" s="25">
        <v>62.75</v>
      </c>
      <c r="Q42" s="25">
        <v>70.540000000000006</v>
      </c>
      <c r="R42" s="25" t="s">
        <v>28</v>
      </c>
      <c r="S42" s="25" t="s">
        <v>28</v>
      </c>
      <c r="T42" s="25" t="s">
        <v>28</v>
      </c>
      <c r="U42" s="25" t="s">
        <v>28</v>
      </c>
      <c r="V42" s="25" t="s">
        <v>28</v>
      </c>
      <c r="W42" s="25" t="s">
        <v>28</v>
      </c>
      <c r="X42" s="25" t="s">
        <v>28</v>
      </c>
      <c r="Y42" s="25" t="s">
        <v>28</v>
      </c>
      <c r="Z42" s="25" t="s">
        <v>28</v>
      </c>
      <c r="AA42" s="25" t="s">
        <v>28</v>
      </c>
      <c r="AB42" s="25" t="s">
        <v>28</v>
      </c>
      <c r="AC42" s="25" t="s">
        <v>28</v>
      </c>
      <c r="AD42" s="25" t="s">
        <v>28</v>
      </c>
      <c r="AE42" s="25" t="s">
        <v>28</v>
      </c>
    </row>
    <row r="43" spans="1:31">
      <c r="A43" s="28">
        <v>55</v>
      </c>
      <c r="B43" s="24">
        <v>3.74</v>
      </c>
      <c r="C43" s="24">
        <v>7.48</v>
      </c>
      <c r="D43" s="24">
        <v>11.53</v>
      </c>
      <c r="E43" s="24">
        <v>12.24</v>
      </c>
      <c r="F43" s="24">
        <v>15.89</v>
      </c>
      <c r="G43" s="24">
        <v>19.84</v>
      </c>
      <c r="H43" s="24">
        <v>22.4</v>
      </c>
      <c r="I43" s="24">
        <v>26.71</v>
      </c>
      <c r="J43" s="24">
        <v>31.39</v>
      </c>
      <c r="K43" s="24">
        <v>36.49</v>
      </c>
      <c r="L43" s="24">
        <v>42.04</v>
      </c>
      <c r="M43" s="24">
        <v>48.1</v>
      </c>
      <c r="N43" s="24">
        <v>54.73</v>
      </c>
      <c r="O43" s="24">
        <v>62</v>
      </c>
      <c r="P43" s="24">
        <v>69.989999999999995</v>
      </c>
      <c r="Q43" s="24" t="s">
        <v>28</v>
      </c>
      <c r="R43" s="24" t="s">
        <v>28</v>
      </c>
      <c r="S43" s="24" t="s">
        <v>28</v>
      </c>
      <c r="T43" s="24" t="s">
        <v>28</v>
      </c>
      <c r="U43" s="24" t="s">
        <v>28</v>
      </c>
      <c r="V43" s="24" t="s">
        <v>28</v>
      </c>
      <c r="W43" s="24" t="s">
        <v>28</v>
      </c>
      <c r="X43" s="24" t="s">
        <v>28</v>
      </c>
      <c r="Y43" s="24" t="s">
        <v>28</v>
      </c>
      <c r="Z43" s="24" t="s">
        <v>28</v>
      </c>
      <c r="AA43" s="24" t="s">
        <v>28</v>
      </c>
      <c r="AB43" s="24" t="s">
        <v>28</v>
      </c>
      <c r="AC43" s="24" t="s">
        <v>28</v>
      </c>
      <c r="AD43" s="24" t="s">
        <v>28</v>
      </c>
      <c r="AE43" s="24" t="s">
        <v>28</v>
      </c>
    </row>
    <row r="44" spans="1:31">
      <c r="A44" s="27">
        <v>56</v>
      </c>
      <c r="B44" s="25">
        <v>4.1399999999999997</v>
      </c>
      <c r="C44" s="25">
        <v>8.2899999999999991</v>
      </c>
      <c r="D44" s="25">
        <v>12.77</v>
      </c>
      <c r="E44" s="25">
        <v>13.56</v>
      </c>
      <c r="F44" s="25">
        <v>17.61</v>
      </c>
      <c r="G44" s="25">
        <v>22</v>
      </c>
      <c r="H44" s="25">
        <v>24.85</v>
      </c>
      <c r="I44" s="25">
        <v>29.65</v>
      </c>
      <c r="J44" s="25">
        <v>34.869999999999997</v>
      </c>
      <c r="K44" s="25">
        <v>40.56</v>
      </c>
      <c r="L44" s="25">
        <v>46.77</v>
      </c>
      <c r="M44" s="25">
        <v>53.57</v>
      </c>
      <c r="N44" s="25">
        <v>61.03</v>
      </c>
      <c r="O44" s="25">
        <v>69.22</v>
      </c>
      <c r="P44" s="25" t="s">
        <v>28</v>
      </c>
      <c r="Q44" s="25" t="s">
        <v>28</v>
      </c>
      <c r="R44" s="25" t="s">
        <v>28</v>
      </c>
      <c r="S44" s="25" t="s">
        <v>28</v>
      </c>
      <c r="T44" s="25" t="s">
        <v>28</v>
      </c>
      <c r="U44" s="25" t="s">
        <v>28</v>
      </c>
      <c r="V44" s="25" t="s">
        <v>28</v>
      </c>
      <c r="W44" s="25" t="s">
        <v>28</v>
      </c>
      <c r="X44" s="25" t="s">
        <v>28</v>
      </c>
      <c r="Y44" s="25" t="s">
        <v>28</v>
      </c>
      <c r="Z44" s="25" t="s">
        <v>28</v>
      </c>
      <c r="AA44" s="25" t="s">
        <v>28</v>
      </c>
      <c r="AB44" s="25" t="s">
        <v>28</v>
      </c>
      <c r="AC44" s="25" t="s">
        <v>28</v>
      </c>
      <c r="AD44" s="25" t="s">
        <v>28</v>
      </c>
      <c r="AE44" s="25" t="s">
        <v>28</v>
      </c>
    </row>
    <row r="45" spans="1:31">
      <c r="A45" s="27">
        <v>57</v>
      </c>
      <c r="B45" s="25">
        <v>4.59</v>
      </c>
      <c r="C45" s="25">
        <v>9.19</v>
      </c>
      <c r="D45" s="25">
        <v>14.17</v>
      </c>
      <c r="E45" s="25">
        <v>15.05</v>
      </c>
      <c r="F45" s="25">
        <v>19.55</v>
      </c>
      <c r="G45" s="25">
        <v>24.43</v>
      </c>
      <c r="H45" s="25">
        <v>27.6</v>
      </c>
      <c r="I45" s="25">
        <v>32.96</v>
      </c>
      <c r="J45" s="25">
        <v>38.79</v>
      </c>
      <c r="K45" s="25">
        <v>45.17</v>
      </c>
      <c r="L45" s="25">
        <v>52.15</v>
      </c>
      <c r="M45" s="25">
        <v>59.8</v>
      </c>
      <c r="N45" s="25">
        <v>68.22</v>
      </c>
      <c r="O45" s="25" t="s">
        <v>28</v>
      </c>
      <c r="P45" s="25" t="s">
        <v>28</v>
      </c>
      <c r="Q45" s="25" t="s">
        <v>28</v>
      </c>
      <c r="R45" s="25" t="s">
        <v>28</v>
      </c>
      <c r="S45" s="25" t="s">
        <v>28</v>
      </c>
      <c r="T45" s="25" t="s">
        <v>28</v>
      </c>
      <c r="U45" s="25" t="s">
        <v>28</v>
      </c>
      <c r="V45" s="25" t="s">
        <v>28</v>
      </c>
      <c r="W45" s="25" t="s">
        <v>28</v>
      </c>
      <c r="X45" s="25" t="s">
        <v>28</v>
      </c>
      <c r="Y45" s="25" t="s">
        <v>28</v>
      </c>
      <c r="Z45" s="25" t="s">
        <v>28</v>
      </c>
      <c r="AA45" s="25" t="s">
        <v>28</v>
      </c>
      <c r="AB45" s="25" t="s">
        <v>28</v>
      </c>
      <c r="AC45" s="25" t="s">
        <v>28</v>
      </c>
      <c r="AD45" s="25" t="s">
        <v>28</v>
      </c>
      <c r="AE45" s="25" t="s">
        <v>28</v>
      </c>
    </row>
    <row r="46" spans="1:31">
      <c r="A46" s="27">
        <v>58</v>
      </c>
      <c r="B46" s="25">
        <v>5.0999999999999996</v>
      </c>
      <c r="C46" s="25">
        <v>10.199999999999999</v>
      </c>
      <c r="D46" s="25">
        <v>15.74</v>
      </c>
      <c r="E46" s="25">
        <v>16.72</v>
      </c>
      <c r="F46" s="25">
        <v>21.72</v>
      </c>
      <c r="G46" s="25">
        <v>27.16</v>
      </c>
      <c r="H46" s="25">
        <v>30.72</v>
      </c>
      <c r="I46" s="25">
        <v>36.71</v>
      </c>
      <c r="J46" s="25">
        <v>43.26</v>
      </c>
      <c r="K46" s="25">
        <v>50.42</v>
      </c>
      <c r="L46" s="25">
        <v>58.29</v>
      </c>
      <c r="M46" s="25">
        <v>66.930000000000007</v>
      </c>
      <c r="N46" s="25" t="s">
        <v>28</v>
      </c>
      <c r="O46" s="25" t="s">
        <v>28</v>
      </c>
      <c r="P46" s="25" t="s">
        <v>28</v>
      </c>
      <c r="Q46" s="25" t="s">
        <v>28</v>
      </c>
      <c r="R46" s="25" t="s">
        <v>28</v>
      </c>
      <c r="S46" s="25" t="s">
        <v>28</v>
      </c>
      <c r="T46" s="25" t="s">
        <v>28</v>
      </c>
      <c r="U46" s="25" t="s">
        <v>28</v>
      </c>
      <c r="V46" s="25" t="s">
        <v>28</v>
      </c>
      <c r="W46" s="25" t="s">
        <v>28</v>
      </c>
      <c r="X46" s="25" t="s">
        <v>28</v>
      </c>
      <c r="Y46" s="25" t="s">
        <v>28</v>
      </c>
      <c r="Z46" s="25" t="s">
        <v>28</v>
      </c>
      <c r="AA46" s="25" t="s">
        <v>28</v>
      </c>
      <c r="AB46" s="25" t="s">
        <v>28</v>
      </c>
      <c r="AC46" s="25" t="s">
        <v>28</v>
      </c>
      <c r="AD46" s="25" t="s">
        <v>28</v>
      </c>
      <c r="AE46" s="25" t="s">
        <v>28</v>
      </c>
    </row>
    <row r="47" spans="1:31">
      <c r="A47" s="27">
        <v>59</v>
      </c>
      <c r="B47" s="25">
        <v>5.66</v>
      </c>
      <c r="C47" s="25">
        <v>11.34</v>
      </c>
      <c r="D47" s="25">
        <v>17.5</v>
      </c>
      <c r="E47" s="25">
        <v>18.600000000000001</v>
      </c>
      <c r="F47" s="25">
        <v>24.18</v>
      </c>
      <c r="G47" s="25">
        <v>30.26</v>
      </c>
      <c r="H47" s="25">
        <v>34.26</v>
      </c>
      <c r="I47" s="25">
        <v>40.98</v>
      </c>
      <c r="J47" s="25">
        <v>48.35</v>
      </c>
      <c r="K47" s="25">
        <v>56.43</v>
      </c>
      <c r="L47" s="25">
        <v>65.319999999999993</v>
      </c>
      <c r="M47" s="25" t="s">
        <v>28</v>
      </c>
      <c r="N47" s="25" t="s">
        <v>28</v>
      </c>
      <c r="O47" s="25" t="s">
        <v>28</v>
      </c>
      <c r="P47" s="25" t="s">
        <v>28</v>
      </c>
      <c r="Q47" s="25" t="s">
        <v>28</v>
      </c>
      <c r="R47" s="25" t="s">
        <v>28</v>
      </c>
      <c r="S47" s="25" t="s">
        <v>28</v>
      </c>
      <c r="T47" s="25" t="s">
        <v>28</v>
      </c>
      <c r="U47" s="25" t="s">
        <v>28</v>
      </c>
      <c r="V47" s="25" t="s">
        <v>28</v>
      </c>
      <c r="W47" s="25" t="s">
        <v>28</v>
      </c>
      <c r="X47" s="25" t="s">
        <v>28</v>
      </c>
      <c r="Y47" s="25" t="s">
        <v>28</v>
      </c>
      <c r="Z47" s="25" t="s">
        <v>28</v>
      </c>
      <c r="AA47" s="25" t="s">
        <v>28</v>
      </c>
      <c r="AB47" s="25" t="s">
        <v>28</v>
      </c>
      <c r="AC47" s="25" t="s">
        <v>28</v>
      </c>
      <c r="AD47" s="25" t="s">
        <v>28</v>
      </c>
      <c r="AE47" s="25" t="s">
        <v>28</v>
      </c>
    </row>
    <row r="48" spans="1:31">
      <c r="A48" s="28">
        <v>60</v>
      </c>
      <c r="B48" s="24">
        <v>6.3</v>
      </c>
      <c r="C48" s="24">
        <v>12.63</v>
      </c>
      <c r="D48" s="24">
        <v>19.489999999999998</v>
      </c>
      <c r="E48" s="24">
        <v>20.73</v>
      </c>
      <c r="F48" s="24">
        <v>26.98</v>
      </c>
      <c r="G48" s="24">
        <v>33.79</v>
      </c>
      <c r="H48" s="24">
        <v>38.299999999999997</v>
      </c>
      <c r="I48" s="24">
        <v>45.88</v>
      </c>
      <c r="J48" s="24">
        <v>54.19</v>
      </c>
      <c r="K48" s="24">
        <v>63.34</v>
      </c>
      <c r="L48" s="24" t="s">
        <v>28</v>
      </c>
      <c r="M48" s="24" t="s">
        <v>28</v>
      </c>
      <c r="N48" s="24" t="s">
        <v>28</v>
      </c>
      <c r="O48" s="24" t="s">
        <v>28</v>
      </c>
      <c r="P48" s="24" t="s">
        <v>28</v>
      </c>
      <c r="Q48" s="24" t="s">
        <v>28</v>
      </c>
      <c r="R48" s="24" t="s">
        <v>28</v>
      </c>
      <c r="S48" s="24" t="s">
        <v>28</v>
      </c>
      <c r="T48" s="24" t="s">
        <v>28</v>
      </c>
      <c r="U48" s="24" t="s">
        <v>28</v>
      </c>
      <c r="V48" s="24" t="s">
        <v>28</v>
      </c>
      <c r="W48" s="24" t="s">
        <v>28</v>
      </c>
      <c r="X48" s="24" t="s">
        <v>28</v>
      </c>
      <c r="Y48" s="24" t="s">
        <v>28</v>
      </c>
      <c r="Z48" s="24" t="s">
        <v>28</v>
      </c>
      <c r="AA48" s="24" t="s">
        <v>28</v>
      </c>
      <c r="AB48" s="24" t="s">
        <v>28</v>
      </c>
      <c r="AC48" s="24" t="s">
        <v>28</v>
      </c>
      <c r="AD48" s="24" t="s">
        <v>28</v>
      </c>
      <c r="AE48" s="24" t="s">
        <v>28</v>
      </c>
    </row>
    <row r="49" spans="1:31">
      <c r="A49" s="27">
        <v>61</v>
      </c>
      <c r="B49" s="32">
        <v>7.03</v>
      </c>
      <c r="C49" s="25">
        <v>14.09</v>
      </c>
      <c r="D49" s="25">
        <v>21.76</v>
      </c>
      <c r="E49" s="25">
        <v>23.17</v>
      </c>
      <c r="F49" s="25">
        <v>30.18</v>
      </c>
      <c r="G49" s="25">
        <v>37.85</v>
      </c>
      <c r="H49" s="25">
        <v>42.95</v>
      </c>
      <c r="I49" s="25">
        <v>51.52</v>
      </c>
      <c r="J49" s="25">
        <v>60.95</v>
      </c>
      <c r="K49" s="25" t="s">
        <v>28</v>
      </c>
      <c r="L49" s="25" t="s">
        <v>28</v>
      </c>
      <c r="M49" s="25" t="s">
        <v>28</v>
      </c>
      <c r="N49" s="25" t="s">
        <v>28</v>
      </c>
      <c r="O49" s="25" t="s">
        <v>28</v>
      </c>
      <c r="P49" s="25" t="s">
        <v>28</v>
      </c>
      <c r="Q49" s="25" t="s">
        <v>28</v>
      </c>
      <c r="R49" s="25" t="s">
        <v>28</v>
      </c>
      <c r="S49" s="25" t="s">
        <v>28</v>
      </c>
      <c r="T49" s="25" t="s">
        <v>28</v>
      </c>
      <c r="U49" s="25" t="s">
        <v>28</v>
      </c>
      <c r="V49" s="25" t="s">
        <v>28</v>
      </c>
      <c r="W49" s="25" t="s">
        <v>28</v>
      </c>
      <c r="X49" s="25" t="s">
        <v>28</v>
      </c>
      <c r="Y49" s="25" t="s">
        <v>28</v>
      </c>
      <c r="Z49" s="25" t="s">
        <v>28</v>
      </c>
      <c r="AA49" s="25" t="s">
        <v>28</v>
      </c>
      <c r="AB49" s="25" t="s">
        <v>28</v>
      </c>
      <c r="AC49" s="25" t="s">
        <v>28</v>
      </c>
      <c r="AD49" s="25" t="s">
        <v>28</v>
      </c>
      <c r="AE49" s="25" t="s">
        <v>28</v>
      </c>
    </row>
    <row r="50" spans="1:31">
      <c r="A50" s="27">
        <v>62</v>
      </c>
      <c r="B50" s="25">
        <v>7.86</v>
      </c>
      <c r="C50" s="25">
        <v>15.76</v>
      </c>
      <c r="D50" s="25">
        <v>24.37</v>
      </c>
      <c r="E50" s="25">
        <v>25.97</v>
      </c>
      <c r="F50" s="25">
        <v>33.880000000000003</v>
      </c>
      <c r="G50" s="25">
        <v>42.54</v>
      </c>
      <c r="H50" s="25">
        <v>48.34</v>
      </c>
      <c r="I50" s="25">
        <v>58.06</v>
      </c>
      <c r="J50" s="25" t="s">
        <v>28</v>
      </c>
      <c r="K50" s="25" t="s">
        <v>28</v>
      </c>
      <c r="L50" s="25" t="s">
        <v>28</v>
      </c>
      <c r="M50" s="25" t="s">
        <v>28</v>
      </c>
      <c r="N50" s="25" t="s">
        <v>28</v>
      </c>
      <c r="O50" s="25" t="s">
        <v>28</v>
      </c>
      <c r="P50" s="25" t="s">
        <v>28</v>
      </c>
      <c r="Q50" s="25" t="s">
        <v>28</v>
      </c>
      <c r="R50" s="25" t="s">
        <v>28</v>
      </c>
      <c r="S50" s="25" t="s">
        <v>28</v>
      </c>
      <c r="T50" s="25" t="s">
        <v>28</v>
      </c>
      <c r="U50" s="25" t="s">
        <v>28</v>
      </c>
      <c r="V50" s="25" t="s">
        <v>28</v>
      </c>
      <c r="W50" s="25" t="s">
        <v>28</v>
      </c>
      <c r="X50" s="25" t="s">
        <v>28</v>
      </c>
      <c r="Y50" s="25" t="s">
        <v>28</v>
      </c>
      <c r="Z50" s="25" t="s">
        <v>28</v>
      </c>
      <c r="AA50" s="25" t="s">
        <v>28</v>
      </c>
      <c r="AB50" s="25" t="s">
        <v>28</v>
      </c>
      <c r="AC50" s="25" t="s">
        <v>28</v>
      </c>
      <c r="AD50" s="25" t="s">
        <v>28</v>
      </c>
      <c r="AE50" s="25" t="s">
        <v>28</v>
      </c>
    </row>
    <row r="51" spans="1:31">
      <c r="A51" s="27">
        <v>63</v>
      </c>
      <c r="B51" s="25">
        <v>8.81</v>
      </c>
      <c r="C51" s="25">
        <v>17.690000000000001</v>
      </c>
      <c r="D51" s="25">
        <v>27.38</v>
      </c>
      <c r="E51" s="25">
        <v>29.22</v>
      </c>
      <c r="F51" s="25">
        <v>38.17</v>
      </c>
      <c r="G51" s="25">
        <v>48</v>
      </c>
      <c r="H51" s="25">
        <v>54.61</v>
      </c>
      <c r="I51" s="25" t="s">
        <v>28</v>
      </c>
      <c r="J51" s="25" t="s">
        <v>28</v>
      </c>
      <c r="K51" s="25" t="s">
        <v>28</v>
      </c>
      <c r="L51" s="25" t="s">
        <v>28</v>
      </c>
      <c r="M51" s="25" t="s">
        <v>28</v>
      </c>
      <c r="N51" s="25" t="s">
        <v>28</v>
      </c>
      <c r="O51" s="25" t="s">
        <v>28</v>
      </c>
      <c r="P51" s="25" t="s">
        <v>28</v>
      </c>
      <c r="Q51" s="25" t="s">
        <v>28</v>
      </c>
      <c r="R51" s="25" t="s">
        <v>28</v>
      </c>
      <c r="S51" s="25" t="s">
        <v>28</v>
      </c>
      <c r="T51" s="25" t="s">
        <v>28</v>
      </c>
      <c r="U51" s="25" t="s">
        <v>28</v>
      </c>
      <c r="V51" s="25" t="s">
        <v>28</v>
      </c>
      <c r="W51" s="25" t="s">
        <v>28</v>
      </c>
      <c r="X51" s="25" t="s">
        <v>28</v>
      </c>
      <c r="Y51" s="25" t="s">
        <v>28</v>
      </c>
      <c r="Z51" s="25" t="s">
        <v>28</v>
      </c>
      <c r="AA51" s="25" t="s">
        <v>28</v>
      </c>
      <c r="AB51" s="25" t="s">
        <v>28</v>
      </c>
      <c r="AC51" s="25" t="s">
        <v>28</v>
      </c>
      <c r="AD51" s="25" t="s">
        <v>28</v>
      </c>
      <c r="AE51" s="25" t="s">
        <v>28</v>
      </c>
    </row>
    <row r="52" spans="1:31">
      <c r="A52" s="27">
        <v>64</v>
      </c>
      <c r="B52" s="25">
        <v>9.92</v>
      </c>
      <c r="C52" s="25">
        <v>19.940000000000001</v>
      </c>
      <c r="D52" s="25">
        <v>30.91</v>
      </c>
      <c r="E52" s="25">
        <v>33.03</v>
      </c>
      <c r="F52" s="25">
        <v>43.19</v>
      </c>
      <c r="G52" s="25">
        <v>54.38</v>
      </c>
      <c r="H52" s="25" t="s">
        <v>28</v>
      </c>
      <c r="I52" s="25" t="s">
        <v>28</v>
      </c>
      <c r="J52" s="25" t="s">
        <v>28</v>
      </c>
      <c r="K52" s="25" t="s">
        <v>28</v>
      </c>
      <c r="L52" s="25" t="s">
        <v>28</v>
      </c>
      <c r="M52" s="25" t="s">
        <v>28</v>
      </c>
      <c r="N52" s="25" t="s">
        <v>28</v>
      </c>
      <c r="O52" s="25" t="s">
        <v>28</v>
      </c>
      <c r="P52" s="25" t="s">
        <v>28</v>
      </c>
      <c r="Q52" s="25" t="s">
        <v>28</v>
      </c>
      <c r="R52" s="25" t="s">
        <v>28</v>
      </c>
      <c r="S52" s="25" t="s">
        <v>28</v>
      </c>
      <c r="T52" s="25" t="s">
        <v>28</v>
      </c>
      <c r="U52" s="25" t="s">
        <v>28</v>
      </c>
      <c r="V52" s="25" t="s">
        <v>28</v>
      </c>
      <c r="W52" s="25" t="s">
        <v>28</v>
      </c>
      <c r="X52" s="25" t="s">
        <v>28</v>
      </c>
      <c r="Y52" s="25" t="s">
        <v>28</v>
      </c>
      <c r="Z52" s="25" t="s">
        <v>28</v>
      </c>
      <c r="AA52" s="25" t="s">
        <v>28</v>
      </c>
      <c r="AB52" s="25" t="s">
        <v>28</v>
      </c>
      <c r="AC52" s="25" t="s">
        <v>28</v>
      </c>
      <c r="AD52" s="25" t="s">
        <v>28</v>
      </c>
      <c r="AE52" s="25" t="s">
        <v>28</v>
      </c>
    </row>
    <row r="53" spans="1:31">
      <c r="A53" s="28">
        <v>65</v>
      </c>
      <c r="B53" s="24">
        <v>11.22</v>
      </c>
      <c r="C53" s="24">
        <v>22.58</v>
      </c>
      <c r="D53" s="24">
        <v>35.04</v>
      </c>
      <c r="E53" s="24">
        <v>37.49</v>
      </c>
      <c r="F53" s="24">
        <v>49.08</v>
      </c>
      <c r="G53" s="24" t="s">
        <v>28</v>
      </c>
      <c r="H53" s="24" t="s">
        <v>28</v>
      </c>
      <c r="I53" s="24" t="s">
        <v>28</v>
      </c>
      <c r="J53" s="24" t="s">
        <v>28</v>
      </c>
      <c r="K53" s="24" t="s">
        <v>28</v>
      </c>
      <c r="L53" s="24" t="s">
        <v>28</v>
      </c>
      <c r="M53" s="24" t="s">
        <v>28</v>
      </c>
      <c r="N53" s="24" t="s">
        <v>28</v>
      </c>
      <c r="O53" s="24" t="s">
        <v>28</v>
      </c>
      <c r="P53" s="24" t="s">
        <v>28</v>
      </c>
      <c r="Q53" s="24" t="s">
        <v>28</v>
      </c>
      <c r="R53" s="24" t="s">
        <v>28</v>
      </c>
      <c r="S53" s="24" t="s">
        <v>28</v>
      </c>
      <c r="T53" s="24" t="s">
        <v>28</v>
      </c>
      <c r="U53" s="24" t="s">
        <v>28</v>
      </c>
      <c r="V53" s="24" t="s">
        <v>28</v>
      </c>
      <c r="W53" s="24" t="s">
        <v>28</v>
      </c>
      <c r="X53" s="24" t="s">
        <v>28</v>
      </c>
      <c r="Y53" s="24" t="s">
        <v>28</v>
      </c>
      <c r="Z53" s="24" t="s">
        <v>28</v>
      </c>
      <c r="AA53" s="24" t="s">
        <v>28</v>
      </c>
      <c r="AB53" s="24" t="s">
        <v>28</v>
      </c>
      <c r="AC53" s="24" t="s">
        <v>28</v>
      </c>
      <c r="AD53" s="24" t="s">
        <v>28</v>
      </c>
      <c r="AE53" s="24" t="s">
        <v>28</v>
      </c>
    </row>
  </sheetData>
  <mergeCells count="2">
    <mergeCell ref="A1:A2"/>
    <mergeCell ref="B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Premium Calculation</vt:lpstr>
      <vt:lpstr>Premium Rate</vt:lpstr>
      <vt:lpstr>Drop  Down</vt:lpstr>
      <vt:lpstr>MRT7 Male</vt:lpstr>
      <vt:lpstr>MRT7 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Thipsukol Phitaksirisak</dc:creator>
  <cp:lastModifiedBy>Mantakan Intiya</cp:lastModifiedBy>
  <dcterms:created xsi:type="dcterms:W3CDTF">2019-05-01T14:59:33Z</dcterms:created>
  <dcterms:modified xsi:type="dcterms:W3CDTF">2024-08-14T07:09:29Z</dcterms:modified>
</cp:coreProperties>
</file>