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takan.int\OneDrive - TOKIO MARINE LIFE INSURANCE (THAILAND)PCL\Desktop\สหกรณ์ Discount\#2024\"/>
    </mc:Choice>
  </mc:AlternateContent>
  <xr:revisionPtr revIDLastSave="0" documentId="13_ncr:1_{7A5960BD-E40F-456E-9D15-60FB3D22D12A}" xr6:coauthVersionLast="47" xr6:coauthVersionMax="47" xr10:uidLastSave="{00000000-0000-0000-0000-000000000000}"/>
  <workbookProtection workbookAlgorithmName="SHA-512" workbookHashValue="uowhVwhstDewFhU6lz8b/BHlbH7gnS7GZyJzLDpFp37iJVr1631xizBRJJMfMrRCYgQ5wdvTetpZ/SO2/4zCXg==" workbookSaltValue="NDW1ORr7WFwqHYfIC7i+CA==" workbookSpinCount="100000" lockStructure="1"/>
  <bookViews>
    <workbookView xWindow="-108" yWindow="-108" windowWidth="23256" windowHeight="12456" xr2:uid="{00000000-000D-0000-FFFF-FFFF00000000}"/>
  </bookViews>
  <sheets>
    <sheet name="Premium Calculation" sheetId="1" r:id="rId1"/>
    <sheet name="Premium Rate" sheetId="2" state="hidden" r:id="rId2"/>
    <sheet name="Drop  Down" sheetId="3" state="hidden" r:id="rId3"/>
    <sheet name="LS04 Male" sheetId="5" state="hidden" r:id="rId4"/>
    <sheet name="LS04 Female" sheetId="6" state="hidden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3" l="1"/>
  <c r="B21" i="3"/>
  <c r="B22" i="3" s="1"/>
  <c r="B23" i="3" s="1"/>
  <c r="B24" i="3" s="1"/>
  <c r="B25" i="3" s="1"/>
  <c r="B26" i="3" s="1"/>
  <c r="B27" i="3" s="1"/>
  <c r="B28" i="3" s="1"/>
  <c r="B29" i="3" s="1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L10" i="1"/>
  <c r="G12" i="1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M4" i="1" l="1"/>
  <c r="L4" i="1"/>
  <c r="M3" i="1"/>
  <c r="L3" i="1"/>
  <c r="L5" i="1" l="1"/>
  <c r="M5" i="1"/>
  <c r="F5" i="1" l="1"/>
  <c r="H5" i="1"/>
  <c r="D5" i="1" l="1"/>
  <c r="L7" i="1" s="1"/>
  <c r="L8" i="1" l="1"/>
  <c r="H9" i="1"/>
  <c r="D3" i="3"/>
  <c r="D4" i="3" s="1"/>
  <c r="D5" i="3" s="1"/>
  <c r="D6" i="3" s="1"/>
  <c r="D7" i="3" s="1"/>
  <c r="D8" i="3" s="1"/>
  <c r="D9" i="3" s="1"/>
  <c r="D10" i="3" s="1"/>
  <c r="D11" i="3" s="1"/>
  <c r="D12" i="3" s="1"/>
  <c r="D13" i="3" s="1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D9" i="1" l="1"/>
  <c r="H12" i="1" s="1"/>
  <c r="H11" i="1" s="1"/>
  <c r="F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Thipsukol Phitaksirisak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Thipsukol Phitaksirisak:</t>
        </r>
        <r>
          <rPr>
            <sz val="9"/>
            <color indexed="81"/>
            <rFont val="Tahoma"/>
            <family val="2"/>
          </rPr>
          <t xml:space="preserve">
Risk Commencement Date (RCD)</t>
        </r>
      </text>
    </comment>
  </commentList>
</comments>
</file>

<file path=xl/sharedStrings.xml><?xml version="1.0" encoding="utf-8"?>
<sst xmlns="http://schemas.openxmlformats.org/spreadsheetml/2006/main" count="838" uniqueCount="62">
  <si>
    <t>อายุ</t>
  </si>
  <si>
    <t>Gender</t>
  </si>
  <si>
    <t>Covearge</t>
  </si>
  <si>
    <t>Date</t>
  </si>
  <si>
    <t>M</t>
  </si>
  <si>
    <t>F</t>
  </si>
  <si>
    <t>Month</t>
  </si>
  <si>
    <t>Year</t>
  </si>
  <si>
    <t xml:space="preserve">Risk Commencement Date </t>
  </si>
  <si>
    <t>Birthday</t>
  </si>
  <si>
    <t>วันเกิด</t>
  </si>
  <si>
    <t>ระยะความคุ้มครอง</t>
  </si>
  <si>
    <t>ทุนประกันภัย</t>
  </si>
  <si>
    <t>เบี้ยประกันภัย</t>
  </si>
  <si>
    <t>ระยะชำระเบี้ย</t>
  </si>
  <si>
    <t>เพศ</t>
  </si>
  <si>
    <t>เดือนเกิด</t>
  </si>
  <si>
    <t>ปีเกิด</t>
  </si>
  <si>
    <t>วัน/เดือน/ปีเกิด</t>
  </si>
  <si>
    <t>Product Code</t>
  </si>
  <si>
    <t>Coverage Term</t>
  </si>
  <si>
    <t>ส่วนลดเบี้ยประกันภัย</t>
  </si>
  <si>
    <t>Today</t>
  </si>
  <si>
    <t>DOB</t>
  </si>
  <si>
    <t>Age Up &amp; Down</t>
  </si>
  <si>
    <t>Age</t>
  </si>
  <si>
    <t>Date+Month</t>
  </si>
  <si>
    <t>คำนวณเบี้ยประกันภัย - เสียชีวิตอย่างเดียว (ทุนประกันภัยคงที่) : LS04</t>
  </si>
  <si>
    <t>ระยะเวลาเอาประกันภัย</t>
  </si>
  <si>
    <t>-</t>
  </si>
  <si>
    <t>KEY</t>
  </si>
  <si>
    <t>LS04</t>
  </si>
  <si>
    <t>1LS04F</t>
  </si>
  <si>
    <t>2LS04F</t>
  </si>
  <si>
    <t>3LS04F</t>
  </si>
  <si>
    <t>4LS04F</t>
  </si>
  <si>
    <t>5LS04F</t>
  </si>
  <si>
    <t>6LS04F</t>
  </si>
  <si>
    <t>7LS04F</t>
  </si>
  <si>
    <t>8LS04F</t>
  </si>
  <si>
    <t>9LS04F</t>
  </si>
  <si>
    <t>10LS04F</t>
  </si>
  <si>
    <t>11LS04F</t>
  </si>
  <si>
    <t>12LS04F</t>
  </si>
  <si>
    <t>13LS04F</t>
  </si>
  <si>
    <t>14LS04F</t>
  </si>
  <si>
    <t>15LS04F</t>
  </si>
  <si>
    <t>16LS04F</t>
  </si>
  <si>
    <t>17LS04F</t>
  </si>
  <si>
    <t>18LS04F</t>
  </si>
  <si>
    <t>19LS04F</t>
  </si>
  <si>
    <t>20LS04F</t>
  </si>
  <si>
    <t>21LS04F</t>
  </si>
  <si>
    <t>22LS04F</t>
  </si>
  <si>
    <t>23LS04F</t>
  </si>
  <si>
    <t>24LS04F</t>
  </si>
  <si>
    <t>25LS04F</t>
  </si>
  <si>
    <t>26LS04F</t>
  </si>
  <si>
    <t>27LS04F</t>
  </si>
  <si>
    <t>28LS04F</t>
  </si>
  <si>
    <t>29LS04F</t>
  </si>
  <si>
    <t>30LS04F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</si>
</sst>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charset val="222"/>
      <scheme val="minor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1"/>
      <color theme="1"/>
      <name val="Tahoma"/>
      <family val="2"/>
    </font>
    <font>
      <sz val="10"/>
      <color rgb="FFFF0000"/>
      <name val="Tahoma"/>
      <family val="2"/>
    </font>
    <font>
      <sz val="10"/>
      <color theme="3" tint="0.3999755851924192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0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6" xfId="2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2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9" fontId="11" fillId="7" borderId="0" xfId="0" applyNumberFormat="1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12" fillId="0" borderId="0" xfId="0" applyFont="1"/>
    <xf numFmtId="0" fontId="13" fillId="0" borderId="0" xfId="0" applyFont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4" xfId="0" applyFont="1" applyFill="1" applyBorder="1" applyAlignment="1" applyProtection="1">
      <alignment vertical="center"/>
      <protection hidden="1"/>
    </xf>
    <xf numFmtId="0" fontId="11" fillId="2" borderId="5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0" fontId="2" fillId="5" borderId="5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2" fillId="5" borderId="6" xfId="0" applyFont="1" applyFill="1" applyBorder="1" applyAlignment="1" applyProtection="1">
      <alignment vertical="center"/>
      <protection hidden="1"/>
    </xf>
    <xf numFmtId="0" fontId="10" fillId="5" borderId="0" xfId="0" applyFont="1" applyFill="1" applyAlignment="1" applyProtection="1">
      <alignment vertical="center"/>
      <protection hidden="1"/>
    </xf>
    <xf numFmtId="14" fontId="2" fillId="6" borderId="1" xfId="0" applyNumberFormat="1" applyFont="1" applyFill="1" applyBorder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locked="0"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12" fillId="3" borderId="0" xfId="0" applyFont="1" applyFill="1"/>
    <xf numFmtId="1" fontId="13" fillId="0" borderId="0" xfId="0" applyNumberFormat="1" applyFont="1" applyAlignment="1" applyProtection="1">
      <alignment vertical="center"/>
      <protection hidden="1"/>
    </xf>
    <xf numFmtId="1" fontId="2" fillId="4" borderId="1" xfId="0" applyNumberFormat="1" applyFont="1" applyFill="1" applyBorder="1" applyAlignment="1" applyProtection="1">
      <alignment horizontal="center" vertical="center"/>
      <protection hidden="1"/>
    </xf>
    <xf numFmtId="14" fontId="2" fillId="4" borderId="1" xfId="0" applyNumberFormat="1" applyFont="1" applyFill="1" applyBorder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vertical="center"/>
      <protection hidden="1"/>
    </xf>
    <xf numFmtId="164" fontId="14" fillId="5" borderId="0" xfId="1" applyNumberFormat="1" applyFont="1" applyFill="1" applyBorder="1" applyAlignment="1" applyProtection="1">
      <alignment vertical="center"/>
      <protection hidden="1"/>
    </xf>
    <xf numFmtId="0" fontId="14" fillId="5" borderId="6" xfId="0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locked="0" hidden="1"/>
    </xf>
    <xf numFmtId="3" fontId="2" fillId="4" borderId="1" xfId="0" applyNumberFormat="1" applyFont="1" applyFill="1" applyBorder="1" applyAlignment="1" applyProtection="1">
      <alignment horizontal="center" vertical="center"/>
      <protection hidden="1"/>
    </xf>
    <xf numFmtId="164" fontId="2" fillId="5" borderId="0" xfId="1" applyNumberFormat="1" applyFont="1" applyFill="1" applyBorder="1" applyAlignment="1" applyProtection="1">
      <alignment vertical="center"/>
      <protection hidden="1"/>
    </xf>
    <xf numFmtId="0" fontId="2" fillId="5" borderId="7" xfId="0" applyFont="1" applyFill="1" applyBorder="1" applyAlignment="1" applyProtection="1">
      <alignment vertical="center"/>
      <protection hidden="1"/>
    </xf>
    <xf numFmtId="0" fontId="2" fillId="5" borderId="8" xfId="0" applyFont="1" applyFill="1" applyBorder="1" applyAlignment="1" applyProtection="1">
      <alignment vertical="center"/>
      <protection hidden="1"/>
    </xf>
    <xf numFmtId="0" fontId="2" fillId="5" borderId="8" xfId="0" applyFont="1" applyFill="1" applyBorder="1" applyAlignment="1" applyProtection="1">
      <alignment horizontal="center" vertical="center"/>
      <protection hidden="1"/>
    </xf>
    <xf numFmtId="0" fontId="14" fillId="5" borderId="8" xfId="0" applyFont="1" applyFill="1" applyBorder="1" applyAlignment="1" applyProtection="1">
      <alignment vertical="center"/>
      <protection hidden="1"/>
    </xf>
    <xf numFmtId="0" fontId="14" fillId="5" borderId="9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AE17"/>
  <sheetViews>
    <sheetView tabSelected="1" topLeftCell="A2" zoomScale="85" zoomScaleNormal="85" workbookViewId="0">
      <selection activeCell="N20" sqref="N20"/>
    </sheetView>
  </sheetViews>
  <sheetFormatPr defaultColWidth="8.77734375" defaultRowHeight="13.8"/>
  <cols>
    <col min="1" max="1" width="1.6640625" style="40" customWidth="1"/>
    <col min="2" max="2" width="1.77734375" style="40" customWidth="1"/>
    <col min="3" max="3" width="26.88671875" style="40" bestFit="1" customWidth="1"/>
    <col min="4" max="4" width="10.5546875" style="40" bestFit="1" customWidth="1"/>
    <col min="5" max="5" width="12.21875" style="40" bestFit="1" customWidth="1"/>
    <col min="6" max="6" width="10.5546875" style="40" bestFit="1" customWidth="1"/>
    <col min="7" max="7" width="13.6640625" style="40" bestFit="1" customWidth="1"/>
    <col min="8" max="8" width="10.5546875" style="40" bestFit="1" customWidth="1"/>
    <col min="9" max="9" width="7.77734375" style="40" customWidth="1"/>
    <col min="10" max="10" width="9.21875" style="40" customWidth="1"/>
    <col min="11" max="11" width="18.33203125" style="44" hidden="1" customWidth="1"/>
    <col min="12" max="12" width="5.77734375" style="45" hidden="1" customWidth="1"/>
    <col min="13" max="13" width="4.21875" style="45" hidden="1" customWidth="1"/>
    <col min="14" max="31" width="8.77734375" style="45"/>
    <col min="32" max="16384" width="8.77734375" style="40"/>
  </cols>
  <sheetData>
    <row r="1" spans="2:13" ht="14.4" hidden="1" thickBot="1">
      <c r="C1" s="41" t="s">
        <v>21</v>
      </c>
      <c r="D1" s="42">
        <v>0.2</v>
      </c>
      <c r="E1" s="43"/>
      <c r="F1" s="43"/>
      <c r="G1" s="43"/>
      <c r="H1" s="43"/>
    </row>
    <row r="2" spans="2:13">
      <c r="B2" s="46"/>
      <c r="C2" s="47"/>
      <c r="D2" s="47"/>
      <c r="E2" s="47"/>
      <c r="F2" s="47"/>
      <c r="G2" s="47"/>
      <c r="H2" s="47"/>
      <c r="I2" s="48"/>
      <c r="L2" s="45" t="s">
        <v>22</v>
      </c>
      <c r="M2" s="45" t="s">
        <v>23</v>
      </c>
    </row>
    <row r="3" spans="2:13">
      <c r="B3" s="49"/>
      <c r="C3" s="50" t="s">
        <v>27</v>
      </c>
      <c r="D3" s="50"/>
      <c r="E3" s="50"/>
      <c r="F3" s="50"/>
      <c r="G3" s="50"/>
      <c r="H3" s="50"/>
      <c r="I3" s="51"/>
      <c r="L3" s="52">
        <f ca="1">DAY(TODAY())</f>
        <v>14</v>
      </c>
      <c r="M3" s="45">
        <f>D7</f>
        <v>12</v>
      </c>
    </row>
    <row r="4" spans="2:13" hidden="1">
      <c r="B4" s="53"/>
      <c r="C4" s="54"/>
      <c r="D4" s="54"/>
      <c r="E4" s="54"/>
      <c r="F4" s="54"/>
      <c r="G4" s="54"/>
      <c r="H4" s="54"/>
      <c r="I4" s="55"/>
      <c r="L4" s="45">
        <f ca="1">MONTH(TODAY())</f>
        <v>8</v>
      </c>
      <c r="M4" s="45">
        <f>F7</f>
        <v>1</v>
      </c>
    </row>
    <row r="5" spans="2:13" hidden="1">
      <c r="B5" s="53"/>
      <c r="C5" s="56" t="s">
        <v>8</v>
      </c>
      <c r="D5" s="57">
        <f ca="1">TODAY()</f>
        <v>45518</v>
      </c>
      <c r="E5" s="56" t="s">
        <v>9</v>
      </c>
      <c r="F5" s="57">
        <f>DATE(H7-543,F7,D7)</f>
        <v>37998</v>
      </c>
      <c r="G5" s="56" t="s">
        <v>9</v>
      </c>
      <c r="H5" s="57">
        <f>DATE(H7,F7,D7)</f>
        <v>236325</v>
      </c>
      <c r="I5" s="55"/>
      <c r="K5" s="44" t="s">
        <v>26</v>
      </c>
      <c r="L5" s="52">
        <f ca="1">L3+L4</f>
        <v>22</v>
      </c>
      <c r="M5" s="45">
        <f>M3+M4</f>
        <v>13</v>
      </c>
    </row>
    <row r="6" spans="2:13">
      <c r="B6" s="53"/>
      <c r="C6" s="58"/>
      <c r="D6" s="54"/>
      <c r="E6" s="58"/>
      <c r="F6" s="54"/>
      <c r="G6" s="54"/>
      <c r="H6" s="54"/>
      <c r="I6" s="55"/>
    </row>
    <row r="7" spans="2:13">
      <c r="B7" s="53"/>
      <c r="C7" s="56" t="s">
        <v>10</v>
      </c>
      <c r="D7" s="59">
        <v>12</v>
      </c>
      <c r="E7" s="56" t="s">
        <v>16</v>
      </c>
      <c r="F7" s="59">
        <v>1</v>
      </c>
      <c r="G7" s="56" t="s">
        <v>17</v>
      </c>
      <c r="H7" s="59">
        <v>2547</v>
      </c>
      <c r="I7" s="55"/>
      <c r="K7" s="44" t="s">
        <v>24</v>
      </c>
      <c r="L7" s="40">
        <f ca="1">IF(M5&lt;=L5,ROUNDUP((D5-F5)/365.25,2),ROUNDDOWN((D5-F5)/365.25,2))</f>
        <v>20.59</v>
      </c>
    </row>
    <row r="8" spans="2:13">
      <c r="B8" s="53"/>
      <c r="C8" s="58"/>
      <c r="D8" s="60"/>
      <c r="E8" s="58"/>
      <c r="F8" s="60"/>
      <c r="G8" s="54"/>
      <c r="H8" s="54"/>
      <c r="I8" s="55"/>
      <c r="K8" s="61" t="s">
        <v>25</v>
      </c>
      <c r="L8" s="62">
        <f ca="1">ROUNDDOWN(L7,0)</f>
        <v>20</v>
      </c>
    </row>
    <row r="9" spans="2:13">
      <c r="B9" s="53"/>
      <c r="C9" s="56" t="s">
        <v>0</v>
      </c>
      <c r="D9" s="63">
        <f ca="1">L8</f>
        <v>20</v>
      </c>
      <c r="E9" s="56" t="s">
        <v>15</v>
      </c>
      <c r="F9" s="59" t="s">
        <v>5</v>
      </c>
      <c r="G9" s="56" t="s">
        <v>18</v>
      </c>
      <c r="H9" s="64">
        <f>$F$5</f>
        <v>37998</v>
      </c>
      <c r="I9" s="55"/>
    </row>
    <row r="10" spans="2:13">
      <c r="B10" s="53"/>
      <c r="C10" s="56"/>
      <c r="D10" s="65"/>
      <c r="E10" s="56"/>
      <c r="F10" s="60"/>
      <c r="G10" s="54"/>
      <c r="H10" s="54"/>
      <c r="I10" s="55"/>
      <c r="K10" s="44" t="s">
        <v>21</v>
      </c>
      <c r="L10" s="45">
        <f>IF(D11&lt;5,0,D1)</f>
        <v>0</v>
      </c>
    </row>
    <row r="11" spans="2:13">
      <c r="B11" s="53"/>
      <c r="C11" s="56" t="s">
        <v>11</v>
      </c>
      <c r="D11" s="59">
        <v>2</v>
      </c>
      <c r="E11" s="56" t="s">
        <v>14</v>
      </c>
      <c r="F11" s="66">
        <v>1</v>
      </c>
      <c r="G11" s="67" t="s">
        <v>31</v>
      </c>
      <c r="H11" s="68">
        <f ca="1">ROUND(H12*D13*(1-L10)/1000,0)</f>
        <v>179</v>
      </c>
      <c r="I11" s="69"/>
    </row>
    <row r="12" spans="2:13">
      <c r="B12" s="53"/>
      <c r="C12" s="56"/>
      <c r="D12" s="60"/>
      <c r="E12" s="56"/>
      <c r="F12" s="60"/>
      <c r="G12" s="67" t="str">
        <f>D11&amp;G11&amp;F9</f>
        <v>2LS04F</v>
      </c>
      <c r="H12" s="67">
        <f ca="1">VLOOKUP(G12,'Premium Rate'!$D$1:$AX$61,D9-18,FALSE)</f>
        <v>1.79</v>
      </c>
      <c r="I12" s="69"/>
    </row>
    <row r="13" spans="2:13">
      <c r="B13" s="53"/>
      <c r="C13" s="56" t="s">
        <v>12</v>
      </c>
      <c r="D13" s="70">
        <v>100000</v>
      </c>
      <c r="E13" s="56" t="s">
        <v>13</v>
      </c>
      <c r="F13" s="71">
        <f ca="1">IFERROR($H$11,0)</f>
        <v>179</v>
      </c>
      <c r="G13" s="54"/>
      <c r="H13" s="72"/>
      <c r="I13" s="69"/>
    </row>
    <row r="14" spans="2:13" ht="14.4" thickBot="1">
      <c r="B14" s="73"/>
      <c r="C14" s="74"/>
      <c r="D14" s="75"/>
      <c r="E14" s="74"/>
      <c r="F14" s="74"/>
      <c r="G14" s="76"/>
      <c r="H14" s="76"/>
      <c r="I14" s="77"/>
    </row>
    <row r="15" spans="2:13">
      <c r="D15" s="78"/>
    </row>
    <row r="17" spans="7:7">
      <c r="G17" s="45"/>
    </row>
  </sheetData>
  <sheetProtection algorithmName="SHA-512" hashValue="8aPjoxws0j4qnXmcG22pETLKuzSr1mC2I18m8mv7Lp+sZAyNXoUPuWmLY9qsb13wx2+WnprruF6N6KvE7BWYUg==" saltValue="yXc7/DzVl55bxPb9HYb10g==" spinCount="100000" sheet="1" objects="1" scenarios="1"/>
  <mergeCells count="1">
    <mergeCell ref="C3:H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'Drop  Down'!$C$2:$C$32</xm:f>
          </x14:formula1>
          <xm:sqref>D7</xm:sqref>
        </x14:dataValidation>
        <x14:dataValidation type="list" allowBlank="1" showInputMessage="1" showErrorMessage="1" xr:uid="{00000000-0002-0000-0000-000001000000}">
          <x14:formula1>
            <xm:f>'Drop  Down'!$D$2:$D$13</xm:f>
          </x14:formula1>
          <xm:sqref>F7</xm:sqref>
        </x14:dataValidation>
        <x14:dataValidation type="list" allowBlank="1" showInputMessage="1" showErrorMessage="1" xr:uid="{00000000-0002-0000-0000-000002000000}">
          <x14:formula1>
            <xm:f>'Drop  Down'!$A$2:$A$3</xm:f>
          </x14:formula1>
          <xm:sqref>F9</xm:sqref>
        </x14:dataValidation>
        <x14:dataValidation type="list" allowBlank="1" showInputMessage="1" showErrorMessage="1" xr:uid="{00000000-0002-0000-0000-000003000000}">
          <x14:formula1>
            <xm:f>'Drop  Down'!$B$2:$B$30</xm:f>
          </x14:formula1>
          <xm:sqref>D11</xm:sqref>
        </x14:dataValidation>
        <x14:dataValidation type="list" allowBlank="1" showInputMessage="1" showErrorMessage="1" xr:uid="{00000000-0002-0000-0000-000004000000}">
          <x14:formula1>
            <xm:f>'Drop  Down'!$E$2:$E$64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X61"/>
  <sheetViews>
    <sheetView zoomScale="70" zoomScaleNormal="70" workbookViewId="0">
      <pane xSplit="3" ySplit="1" topLeftCell="D2" activePane="bottomRight" state="frozen"/>
      <selection activeCell="H34" sqref="H34"/>
      <selection pane="topRight" activeCell="H34" sqref="H34"/>
      <selection pane="bottomLeft" activeCell="H34" sqref="H34"/>
      <selection pane="bottomRight" activeCell="H34" sqref="H34"/>
    </sheetView>
  </sheetViews>
  <sheetFormatPr defaultColWidth="8.77734375" defaultRowHeight="13.2"/>
  <cols>
    <col min="1" max="1" width="13" style="6" bestFit="1" customWidth="1"/>
    <col min="2" max="2" width="14.5546875" style="7" bestFit="1" customWidth="1"/>
    <col min="3" max="3" width="7.44140625" style="8" bestFit="1" customWidth="1"/>
    <col min="4" max="4" width="9" style="7" bestFit="1" customWidth="1"/>
    <col min="5" max="11" width="6.77734375" style="31" bestFit="1" customWidth="1"/>
    <col min="12" max="21" width="7.21875" style="31" bestFit="1" customWidth="1"/>
    <col min="22" max="29" width="7.77734375" style="31" bestFit="1" customWidth="1"/>
    <col min="30" max="40" width="7.88671875" style="31" bestFit="1" customWidth="1"/>
    <col min="41" max="50" width="7.77734375" style="31" bestFit="1" customWidth="1"/>
    <col min="51" max="16384" width="8.77734375" style="6"/>
  </cols>
  <sheetData>
    <row r="1" spans="1:50">
      <c r="A1" s="11" t="s">
        <v>19</v>
      </c>
      <c r="B1" s="5" t="s">
        <v>20</v>
      </c>
      <c r="C1" s="5" t="s">
        <v>1</v>
      </c>
      <c r="D1" s="5" t="s">
        <v>30</v>
      </c>
      <c r="E1" s="10">
        <v>20</v>
      </c>
      <c r="F1" s="10">
        <v>21</v>
      </c>
      <c r="G1" s="10">
        <v>22</v>
      </c>
      <c r="H1" s="10">
        <v>23</v>
      </c>
      <c r="I1" s="10">
        <v>24</v>
      </c>
      <c r="J1" s="10">
        <v>25</v>
      </c>
      <c r="K1" s="10">
        <v>26</v>
      </c>
      <c r="L1" s="10">
        <v>27</v>
      </c>
      <c r="M1" s="10">
        <v>28</v>
      </c>
      <c r="N1" s="10">
        <v>29</v>
      </c>
      <c r="O1" s="10">
        <v>30</v>
      </c>
      <c r="P1" s="10">
        <v>31</v>
      </c>
      <c r="Q1" s="10">
        <v>32</v>
      </c>
      <c r="R1" s="10">
        <v>33</v>
      </c>
      <c r="S1" s="10">
        <v>34</v>
      </c>
      <c r="T1" s="10">
        <v>35</v>
      </c>
      <c r="U1" s="10">
        <v>36</v>
      </c>
      <c r="V1" s="10">
        <v>37</v>
      </c>
      <c r="W1" s="10">
        <v>38</v>
      </c>
      <c r="X1" s="10">
        <v>39</v>
      </c>
      <c r="Y1" s="10">
        <v>40</v>
      </c>
      <c r="Z1" s="10">
        <v>41</v>
      </c>
      <c r="AA1" s="10">
        <v>42</v>
      </c>
      <c r="AB1" s="10">
        <v>43</v>
      </c>
      <c r="AC1" s="10">
        <v>44</v>
      </c>
      <c r="AD1" s="10">
        <v>45</v>
      </c>
      <c r="AE1" s="10">
        <v>46</v>
      </c>
      <c r="AF1" s="10">
        <v>47</v>
      </c>
      <c r="AG1" s="10">
        <v>48</v>
      </c>
      <c r="AH1" s="10">
        <v>49</v>
      </c>
      <c r="AI1" s="10">
        <v>50</v>
      </c>
      <c r="AJ1" s="10">
        <v>51</v>
      </c>
      <c r="AK1" s="10">
        <v>52</v>
      </c>
      <c r="AL1" s="10">
        <v>53</v>
      </c>
      <c r="AM1" s="10">
        <v>54</v>
      </c>
      <c r="AN1" s="10">
        <v>55</v>
      </c>
      <c r="AO1" s="10">
        <v>56</v>
      </c>
      <c r="AP1" s="10">
        <v>57</v>
      </c>
      <c r="AQ1" s="10">
        <v>58</v>
      </c>
      <c r="AR1" s="10">
        <v>59</v>
      </c>
      <c r="AS1" s="10">
        <v>60</v>
      </c>
      <c r="AT1" s="10">
        <v>61</v>
      </c>
      <c r="AU1" s="10">
        <v>62</v>
      </c>
      <c r="AV1" s="10">
        <v>63</v>
      </c>
      <c r="AW1" s="10">
        <v>64</v>
      </c>
      <c r="AX1" s="10">
        <v>65</v>
      </c>
    </row>
    <row r="2" spans="1:50" s="11" customFormat="1">
      <c r="A2" s="11" t="s">
        <v>31</v>
      </c>
      <c r="B2" s="10">
        <v>1</v>
      </c>
      <c r="C2" s="10" t="s">
        <v>4</v>
      </c>
      <c r="D2" s="5" t="str">
        <f>B2&amp;A2&amp;C2</f>
        <v>1LS04M</v>
      </c>
      <c r="E2" s="25">
        <v>2.4900000000000002</v>
      </c>
      <c r="F2" s="25">
        <v>2.59</v>
      </c>
      <c r="G2" s="25">
        <v>2.66</v>
      </c>
      <c r="H2" s="25">
        <v>2.72</v>
      </c>
      <c r="I2" s="25">
        <v>2.76</v>
      </c>
      <c r="J2" s="25">
        <v>2.79</v>
      </c>
      <c r="K2" s="25">
        <v>2.82</v>
      </c>
      <c r="L2" s="25">
        <v>2.85</v>
      </c>
      <c r="M2" s="25">
        <v>2.89</v>
      </c>
      <c r="N2" s="25">
        <v>2.95</v>
      </c>
      <c r="O2" s="25">
        <v>3.02</v>
      </c>
      <c r="P2" s="25">
        <v>3.12</v>
      </c>
      <c r="Q2" s="25">
        <v>3.24</v>
      </c>
      <c r="R2" s="25">
        <v>3.38</v>
      </c>
      <c r="S2" s="25">
        <v>3.54</v>
      </c>
      <c r="T2" s="25">
        <v>3.72</v>
      </c>
      <c r="U2" s="25">
        <v>3.91</v>
      </c>
      <c r="V2" s="25">
        <v>4.12</v>
      </c>
      <c r="W2" s="25">
        <v>4.34</v>
      </c>
      <c r="X2" s="25">
        <v>4.58</v>
      </c>
      <c r="Y2" s="25">
        <v>4.8499999999999996</v>
      </c>
      <c r="Z2" s="25">
        <v>5.14</v>
      </c>
      <c r="AA2" s="25">
        <v>5.45</v>
      </c>
      <c r="AB2" s="25">
        <v>5.8</v>
      </c>
      <c r="AC2" s="25">
        <v>6.19</v>
      </c>
      <c r="AD2" s="25">
        <v>6.62</v>
      </c>
      <c r="AE2" s="25">
        <v>7.1</v>
      </c>
      <c r="AF2" s="25">
        <v>7.62</v>
      </c>
      <c r="AG2" s="25">
        <v>8.19</v>
      </c>
      <c r="AH2" s="25">
        <v>8.81</v>
      </c>
      <c r="AI2" s="25">
        <v>9.48</v>
      </c>
      <c r="AJ2" s="25">
        <v>10.19</v>
      </c>
      <c r="AK2" s="25">
        <v>10.97</v>
      </c>
      <c r="AL2" s="25">
        <v>11.8</v>
      </c>
      <c r="AM2" s="25">
        <v>12.71</v>
      </c>
      <c r="AN2" s="25">
        <v>13.72</v>
      </c>
      <c r="AO2" s="25">
        <v>14.84</v>
      </c>
      <c r="AP2" s="25">
        <v>16.09</v>
      </c>
      <c r="AQ2" s="25">
        <v>17.510000000000002</v>
      </c>
      <c r="AR2" s="25">
        <v>19.12</v>
      </c>
      <c r="AS2" s="25">
        <v>20.95</v>
      </c>
      <c r="AT2" s="25">
        <v>23.02</v>
      </c>
      <c r="AU2" s="25">
        <v>25.36</v>
      </c>
      <c r="AV2" s="25">
        <v>27.99</v>
      </c>
      <c r="AW2" s="25">
        <v>30.97</v>
      </c>
      <c r="AX2" s="25">
        <v>34.32</v>
      </c>
    </row>
    <row r="3" spans="1:50" s="11" customFormat="1">
      <c r="A3" s="11" t="s">
        <v>31</v>
      </c>
      <c r="B3" s="10">
        <v>2</v>
      </c>
      <c r="C3" s="10" t="s">
        <v>4</v>
      </c>
      <c r="D3" s="5" t="str">
        <f t="shared" ref="D3:D31" si="0">B3&amp;A3&amp;C3</f>
        <v>2LS04M</v>
      </c>
      <c r="E3" s="25">
        <v>5.0199999999999996</v>
      </c>
      <c r="F3" s="25">
        <v>5.19</v>
      </c>
      <c r="G3" s="25">
        <v>5.32</v>
      </c>
      <c r="H3" s="25">
        <v>5.42</v>
      </c>
      <c r="I3" s="25">
        <v>5.49</v>
      </c>
      <c r="J3" s="25">
        <v>5.55</v>
      </c>
      <c r="K3" s="25">
        <v>5.61</v>
      </c>
      <c r="L3" s="25">
        <v>5.68</v>
      </c>
      <c r="M3" s="25">
        <v>5.77</v>
      </c>
      <c r="N3" s="25">
        <v>5.9</v>
      </c>
      <c r="O3" s="25">
        <v>6.07</v>
      </c>
      <c r="P3" s="25">
        <v>6.29</v>
      </c>
      <c r="Q3" s="25">
        <v>6.54</v>
      </c>
      <c r="R3" s="25">
        <v>6.84</v>
      </c>
      <c r="S3" s="25">
        <v>7.18</v>
      </c>
      <c r="T3" s="25">
        <v>7.54</v>
      </c>
      <c r="U3" s="25">
        <v>7.94</v>
      </c>
      <c r="V3" s="25">
        <v>8.36</v>
      </c>
      <c r="W3" s="25">
        <v>8.83</v>
      </c>
      <c r="X3" s="25">
        <v>9.32</v>
      </c>
      <c r="Y3" s="25">
        <v>9.8699999999999992</v>
      </c>
      <c r="Z3" s="25">
        <v>10.47</v>
      </c>
      <c r="AA3" s="25">
        <v>11.13</v>
      </c>
      <c r="AB3" s="25">
        <v>11.86</v>
      </c>
      <c r="AC3" s="25">
        <v>12.67</v>
      </c>
      <c r="AD3" s="25">
        <v>13.56</v>
      </c>
      <c r="AE3" s="25">
        <v>14.54</v>
      </c>
      <c r="AF3" s="25">
        <v>15.62</v>
      </c>
      <c r="AG3" s="25">
        <v>16.79</v>
      </c>
      <c r="AH3" s="25">
        <v>18.05</v>
      </c>
      <c r="AI3" s="25">
        <v>19.420000000000002</v>
      </c>
      <c r="AJ3" s="25">
        <v>20.88</v>
      </c>
      <c r="AK3" s="25">
        <v>22.47</v>
      </c>
      <c r="AL3" s="25">
        <v>24.18</v>
      </c>
      <c r="AM3" s="25">
        <v>26.07</v>
      </c>
      <c r="AN3" s="25">
        <v>28.15</v>
      </c>
      <c r="AO3" s="25">
        <v>30.48</v>
      </c>
      <c r="AP3" s="25">
        <v>33.1</v>
      </c>
      <c r="AQ3" s="25">
        <v>36.07</v>
      </c>
      <c r="AR3" s="25">
        <v>39.44</v>
      </c>
      <c r="AS3" s="25">
        <v>43.25</v>
      </c>
      <c r="AT3" s="25">
        <v>47.56</v>
      </c>
      <c r="AU3" s="25">
        <v>52.41</v>
      </c>
      <c r="AV3" s="25">
        <v>57.88</v>
      </c>
      <c r="AW3" s="25">
        <v>64.03</v>
      </c>
      <c r="AX3" s="25">
        <v>70.95</v>
      </c>
    </row>
    <row r="4" spans="1:50" s="11" customFormat="1">
      <c r="A4" s="11" t="s">
        <v>31</v>
      </c>
      <c r="B4" s="10">
        <v>3</v>
      </c>
      <c r="C4" s="10" t="s">
        <v>4</v>
      </c>
      <c r="D4" s="5" t="str">
        <f t="shared" si="0"/>
        <v>3LS04M</v>
      </c>
      <c r="E4" s="25">
        <v>7.57</v>
      </c>
      <c r="F4" s="25">
        <v>7.8</v>
      </c>
      <c r="G4" s="25">
        <v>7.97</v>
      </c>
      <c r="H4" s="25">
        <v>8.09</v>
      </c>
      <c r="I4" s="25">
        <v>8.1999999999999993</v>
      </c>
      <c r="J4" s="25">
        <v>8.2799999999999994</v>
      </c>
      <c r="K4" s="25">
        <v>8.3800000000000008</v>
      </c>
      <c r="L4" s="25">
        <v>8.5</v>
      </c>
      <c r="M4" s="25">
        <v>8.66</v>
      </c>
      <c r="N4" s="25">
        <v>8.89</v>
      </c>
      <c r="O4" s="25">
        <v>9.17</v>
      </c>
      <c r="P4" s="25">
        <v>9.52</v>
      </c>
      <c r="Q4" s="25">
        <v>9.93</v>
      </c>
      <c r="R4" s="25">
        <v>10.4</v>
      </c>
      <c r="S4" s="25">
        <v>10.92</v>
      </c>
      <c r="T4" s="25">
        <v>11.48</v>
      </c>
      <c r="U4" s="25">
        <v>12.09</v>
      </c>
      <c r="V4" s="25">
        <v>12.75</v>
      </c>
      <c r="W4" s="25">
        <v>13.46</v>
      </c>
      <c r="X4" s="25">
        <v>14.23</v>
      </c>
      <c r="Y4" s="25">
        <v>15.08</v>
      </c>
      <c r="Z4" s="25">
        <v>16.010000000000002</v>
      </c>
      <c r="AA4" s="25">
        <v>17.04</v>
      </c>
      <c r="AB4" s="25">
        <v>18.18</v>
      </c>
      <c r="AC4" s="25">
        <v>19.440000000000001</v>
      </c>
      <c r="AD4" s="25">
        <v>20.83</v>
      </c>
      <c r="AE4" s="25">
        <v>22.35</v>
      </c>
      <c r="AF4" s="25">
        <v>24.01</v>
      </c>
      <c r="AG4" s="25">
        <v>25.81</v>
      </c>
      <c r="AH4" s="25">
        <v>27.75</v>
      </c>
      <c r="AI4" s="25">
        <v>29.84</v>
      </c>
      <c r="AJ4" s="25">
        <v>32.090000000000003</v>
      </c>
      <c r="AK4" s="25">
        <v>34.53</v>
      </c>
      <c r="AL4" s="25">
        <v>37.19</v>
      </c>
      <c r="AM4" s="25">
        <v>40.119999999999997</v>
      </c>
      <c r="AN4" s="25">
        <v>43.37</v>
      </c>
      <c r="AO4" s="25">
        <v>47.02</v>
      </c>
      <c r="AP4" s="25">
        <v>51.14</v>
      </c>
      <c r="AQ4" s="25">
        <v>55.8</v>
      </c>
      <c r="AR4" s="25">
        <v>61.07</v>
      </c>
      <c r="AS4" s="25">
        <v>67.03</v>
      </c>
      <c r="AT4" s="25">
        <v>73.739999999999995</v>
      </c>
      <c r="AU4" s="25">
        <v>81.290000000000006</v>
      </c>
      <c r="AV4" s="25">
        <v>89.78</v>
      </c>
      <c r="AW4" s="25">
        <v>99.31</v>
      </c>
      <c r="AX4" s="25">
        <v>110.03</v>
      </c>
    </row>
    <row r="5" spans="1:50" s="11" customFormat="1">
      <c r="A5" s="11" t="s">
        <v>31</v>
      </c>
      <c r="B5" s="10">
        <v>4</v>
      </c>
      <c r="C5" s="10" t="s">
        <v>4</v>
      </c>
      <c r="D5" s="5" t="str">
        <f t="shared" si="0"/>
        <v>4LS04M</v>
      </c>
      <c r="E5" s="25">
        <v>8.56</v>
      </c>
      <c r="F5" s="25">
        <v>8.7899999999999991</v>
      </c>
      <c r="G5" s="25">
        <v>8.9600000000000009</v>
      </c>
      <c r="H5" s="25">
        <v>9.09</v>
      </c>
      <c r="I5" s="25">
        <v>9.1999999999999993</v>
      </c>
      <c r="J5" s="25">
        <v>9.3000000000000007</v>
      </c>
      <c r="K5" s="25">
        <v>9.43</v>
      </c>
      <c r="L5" s="25">
        <v>9.59</v>
      </c>
      <c r="M5" s="25">
        <v>9.81</v>
      </c>
      <c r="N5" s="25">
        <v>10.09</v>
      </c>
      <c r="O5" s="25">
        <v>10.44</v>
      </c>
      <c r="P5" s="25">
        <v>10.86</v>
      </c>
      <c r="Q5" s="25">
        <v>11.35</v>
      </c>
      <c r="R5" s="25">
        <v>11.9</v>
      </c>
      <c r="S5" s="25">
        <v>12.5</v>
      </c>
      <c r="T5" s="25">
        <v>13.16</v>
      </c>
      <c r="U5" s="25">
        <v>13.86</v>
      </c>
      <c r="V5" s="25">
        <v>14.63</v>
      </c>
      <c r="W5" s="25">
        <v>15.45</v>
      </c>
      <c r="X5" s="25">
        <v>16.36</v>
      </c>
      <c r="Y5" s="25">
        <v>17.350000000000001</v>
      </c>
      <c r="Z5" s="25">
        <v>18.440000000000001</v>
      </c>
      <c r="AA5" s="25">
        <v>19.649999999999999</v>
      </c>
      <c r="AB5" s="25">
        <v>20.99</v>
      </c>
      <c r="AC5" s="25">
        <v>22.46</v>
      </c>
      <c r="AD5" s="25">
        <v>24.08</v>
      </c>
      <c r="AE5" s="25">
        <v>25.85</v>
      </c>
      <c r="AF5" s="25">
        <v>27.77</v>
      </c>
      <c r="AG5" s="25">
        <v>29.84</v>
      </c>
      <c r="AH5" s="25">
        <v>32.08</v>
      </c>
      <c r="AI5" s="25">
        <v>34.5</v>
      </c>
      <c r="AJ5" s="25">
        <v>37.11</v>
      </c>
      <c r="AK5" s="25">
        <v>39.94</v>
      </c>
      <c r="AL5" s="25">
        <v>43.05</v>
      </c>
      <c r="AM5" s="25">
        <v>46.48</v>
      </c>
      <c r="AN5" s="25">
        <v>50.31</v>
      </c>
      <c r="AO5" s="25">
        <v>54.62</v>
      </c>
      <c r="AP5" s="25">
        <v>59.49</v>
      </c>
      <c r="AQ5" s="25">
        <v>64.98</v>
      </c>
      <c r="AR5" s="25">
        <v>71.19</v>
      </c>
      <c r="AS5" s="25">
        <v>78.180000000000007</v>
      </c>
      <c r="AT5" s="25">
        <v>86.04</v>
      </c>
      <c r="AU5" s="25">
        <v>94.88</v>
      </c>
      <c r="AV5" s="25">
        <v>104.78</v>
      </c>
      <c r="AW5" s="25">
        <v>115.89</v>
      </c>
      <c r="AX5" s="25">
        <v>128.36000000000001</v>
      </c>
    </row>
    <row r="6" spans="1:50" s="11" customFormat="1">
      <c r="A6" s="11" t="s">
        <v>31</v>
      </c>
      <c r="B6" s="9">
        <v>5</v>
      </c>
      <c r="C6" s="10" t="s">
        <v>4</v>
      </c>
      <c r="D6" s="5" t="str">
        <f t="shared" si="0"/>
        <v>5LS04M</v>
      </c>
      <c r="E6" s="25">
        <v>10.71</v>
      </c>
      <c r="F6" s="25">
        <v>10.96</v>
      </c>
      <c r="G6" s="25">
        <v>11.15</v>
      </c>
      <c r="H6" s="25">
        <v>11.3</v>
      </c>
      <c r="I6" s="25">
        <v>11.44</v>
      </c>
      <c r="J6" s="25">
        <v>11.59</v>
      </c>
      <c r="K6" s="25">
        <v>11.77</v>
      </c>
      <c r="L6" s="25">
        <v>12.01</v>
      </c>
      <c r="M6" s="25">
        <v>12.32</v>
      </c>
      <c r="N6" s="25">
        <v>12.71</v>
      </c>
      <c r="O6" s="25">
        <v>13.19</v>
      </c>
      <c r="P6" s="25">
        <v>13.75</v>
      </c>
      <c r="Q6" s="25">
        <v>14.38</v>
      </c>
      <c r="R6" s="25">
        <v>15.09</v>
      </c>
      <c r="S6" s="25">
        <v>15.87</v>
      </c>
      <c r="T6" s="25">
        <v>16.71</v>
      </c>
      <c r="U6" s="25">
        <v>17.62</v>
      </c>
      <c r="V6" s="25">
        <v>18.600000000000001</v>
      </c>
      <c r="W6" s="25">
        <v>19.670000000000002</v>
      </c>
      <c r="X6" s="25">
        <v>20.84</v>
      </c>
      <c r="Y6" s="25">
        <v>22.13</v>
      </c>
      <c r="Z6" s="25">
        <v>23.56</v>
      </c>
      <c r="AA6" s="25">
        <v>25.13</v>
      </c>
      <c r="AB6" s="25">
        <v>26.86</v>
      </c>
      <c r="AC6" s="25">
        <v>28.77</v>
      </c>
      <c r="AD6" s="25">
        <v>30.85</v>
      </c>
      <c r="AE6" s="25">
        <v>33.119999999999997</v>
      </c>
      <c r="AF6" s="25">
        <v>35.58</v>
      </c>
      <c r="AG6" s="25">
        <v>38.24</v>
      </c>
      <c r="AH6" s="25">
        <v>41.11</v>
      </c>
      <c r="AI6" s="25">
        <v>44.2</v>
      </c>
      <c r="AJ6" s="25">
        <v>47.56</v>
      </c>
      <c r="AK6" s="25">
        <v>51.22</v>
      </c>
      <c r="AL6" s="25">
        <v>55.25</v>
      </c>
      <c r="AM6" s="25">
        <v>59.73</v>
      </c>
      <c r="AN6" s="25">
        <v>64.75</v>
      </c>
      <c r="AO6" s="25">
        <v>70.39</v>
      </c>
      <c r="AP6" s="25">
        <v>76.75</v>
      </c>
      <c r="AQ6" s="25">
        <v>83.92</v>
      </c>
      <c r="AR6" s="25">
        <v>92.01</v>
      </c>
      <c r="AS6" s="25">
        <v>101.09</v>
      </c>
      <c r="AT6" s="25">
        <v>111.29</v>
      </c>
      <c r="AU6" s="25">
        <v>122.72</v>
      </c>
      <c r="AV6" s="25">
        <v>135.52000000000001</v>
      </c>
      <c r="AW6" s="25">
        <v>149.86000000000001</v>
      </c>
      <c r="AX6" s="25">
        <v>165.93</v>
      </c>
    </row>
    <row r="7" spans="1:50" s="11" customFormat="1">
      <c r="A7" s="11" t="s">
        <v>31</v>
      </c>
      <c r="B7" s="10">
        <v>6</v>
      </c>
      <c r="C7" s="10" t="s">
        <v>4</v>
      </c>
      <c r="D7" s="5" t="str">
        <f t="shared" si="0"/>
        <v>6LS04M</v>
      </c>
      <c r="E7" s="25">
        <v>12.83</v>
      </c>
      <c r="F7" s="25">
        <v>13.1</v>
      </c>
      <c r="G7" s="25">
        <v>13.31</v>
      </c>
      <c r="H7" s="25">
        <v>13.5</v>
      </c>
      <c r="I7" s="25">
        <v>13.68</v>
      </c>
      <c r="J7" s="25">
        <v>13.88</v>
      </c>
      <c r="K7" s="25">
        <v>14.14</v>
      </c>
      <c r="L7" s="25">
        <v>14.47</v>
      </c>
      <c r="M7" s="25">
        <v>14.89</v>
      </c>
      <c r="N7" s="25">
        <v>15.4</v>
      </c>
      <c r="O7" s="25">
        <v>16.010000000000002</v>
      </c>
      <c r="P7" s="25">
        <v>16.72</v>
      </c>
      <c r="Q7" s="25">
        <v>17.510000000000002</v>
      </c>
      <c r="R7" s="25">
        <v>18.38</v>
      </c>
      <c r="S7" s="25">
        <v>19.34</v>
      </c>
      <c r="T7" s="25">
        <v>20.38</v>
      </c>
      <c r="U7" s="25">
        <v>21.5</v>
      </c>
      <c r="V7" s="25">
        <v>22.73</v>
      </c>
      <c r="W7" s="25">
        <v>24.06</v>
      </c>
      <c r="X7" s="25">
        <v>25.52</v>
      </c>
      <c r="Y7" s="25">
        <v>27.13</v>
      </c>
      <c r="Z7" s="25">
        <v>28.91</v>
      </c>
      <c r="AA7" s="25">
        <v>30.87</v>
      </c>
      <c r="AB7" s="25">
        <v>33.020000000000003</v>
      </c>
      <c r="AC7" s="25">
        <v>35.380000000000003</v>
      </c>
      <c r="AD7" s="25">
        <v>37.96</v>
      </c>
      <c r="AE7" s="25">
        <v>40.75</v>
      </c>
      <c r="AF7" s="25">
        <v>43.78</v>
      </c>
      <c r="AG7" s="25">
        <v>47.05</v>
      </c>
      <c r="AH7" s="25">
        <v>50.57</v>
      </c>
      <c r="AI7" s="25">
        <v>54.4</v>
      </c>
      <c r="AJ7" s="25">
        <v>58.55</v>
      </c>
      <c r="AK7" s="25">
        <v>63.12</v>
      </c>
      <c r="AL7" s="25">
        <v>68.16</v>
      </c>
      <c r="AM7" s="25">
        <v>73.78</v>
      </c>
      <c r="AN7" s="25">
        <v>80.09</v>
      </c>
      <c r="AO7" s="25">
        <v>87.17</v>
      </c>
      <c r="AP7" s="25">
        <v>95.15</v>
      </c>
      <c r="AQ7" s="25">
        <v>104.13</v>
      </c>
      <c r="AR7" s="25">
        <v>114.23</v>
      </c>
      <c r="AS7" s="25">
        <v>125.55</v>
      </c>
      <c r="AT7" s="25">
        <v>138.24</v>
      </c>
      <c r="AU7" s="25">
        <v>152.43</v>
      </c>
      <c r="AV7" s="25">
        <v>168.3</v>
      </c>
      <c r="AW7" s="25">
        <v>186.05</v>
      </c>
      <c r="AX7" s="25">
        <v>205.88</v>
      </c>
    </row>
    <row r="8" spans="1:50" s="11" customFormat="1">
      <c r="A8" s="11" t="s">
        <v>31</v>
      </c>
      <c r="B8" s="10">
        <v>7</v>
      </c>
      <c r="C8" s="10" t="s">
        <v>4</v>
      </c>
      <c r="D8" s="5" t="str">
        <f t="shared" si="0"/>
        <v>7LS04M</v>
      </c>
      <c r="E8" s="25">
        <v>13.87</v>
      </c>
      <c r="F8" s="25">
        <v>14.14</v>
      </c>
      <c r="G8" s="25">
        <v>14.36</v>
      </c>
      <c r="H8" s="25">
        <v>14.57</v>
      </c>
      <c r="I8" s="25">
        <v>14.79</v>
      </c>
      <c r="J8" s="25">
        <v>15.05</v>
      </c>
      <c r="K8" s="25">
        <v>15.37</v>
      </c>
      <c r="L8" s="25">
        <v>15.77</v>
      </c>
      <c r="M8" s="25">
        <v>16.27</v>
      </c>
      <c r="N8" s="25">
        <v>16.87</v>
      </c>
      <c r="O8" s="25">
        <v>17.559999999999999</v>
      </c>
      <c r="P8" s="25">
        <v>18.36</v>
      </c>
      <c r="Q8" s="25">
        <v>19.25</v>
      </c>
      <c r="R8" s="25">
        <v>20.23</v>
      </c>
      <c r="S8" s="25">
        <v>21.3</v>
      </c>
      <c r="T8" s="25">
        <v>22.46</v>
      </c>
      <c r="U8" s="25">
        <v>23.72</v>
      </c>
      <c r="V8" s="25">
        <v>25.09</v>
      </c>
      <c r="W8" s="25">
        <v>26.59</v>
      </c>
      <c r="X8" s="25">
        <v>28.24</v>
      </c>
      <c r="Y8" s="25">
        <v>30.06</v>
      </c>
      <c r="Z8" s="25">
        <v>32.06</v>
      </c>
      <c r="AA8" s="25">
        <v>34.25</v>
      </c>
      <c r="AB8" s="25">
        <v>36.67</v>
      </c>
      <c r="AC8" s="25">
        <v>39.299999999999997</v>
      </c>
      <c r="AD8" s="25">
        <v>42.17</v>
      </c>
      <c r="AE8" s="25">
        <v>45.28</v>
      </c>
      <c r="AF8" s="25">
        <v>48.64</v>
      </c>
      <c r="AG8" s="25">
        <v>52.27</v>
      </c>
      <c r="AH8" s="25">
        <v>56.2</v>
      </c>
      <c r="AI8" s="25">
        <v>60.47</v>
      </c>
      <c r="AJ8" s="25">
        <v>65.14</v>
      </c>
      <c r="AK8" s="25">
        <v>70.290000000000006</v>
      </c>
      <c r="AL8" s="25">
        <v>76</v>
      </c>
      <c r="AM8" s="25">
        <v>82.38</v>
      </c>
      <c r="AN8" s="25">
        <v>89.53</v>
      </c>
      <c r="AO8" s="25">
        <v>97.56</v>
      </c>
      <c r="AP8" s="25">
        <v>106.59</v>
      </c>
      <c r="AQ8" s="25">
        <v>116.73</v>
      </c>
      <c r="AR8" s="25">
        <v>128.1</v>
      </c>
      <c r="AS8" s="25">
        <v>140.83000000000001</v>
      </c>
      <c r="AT8" s="25">
        <v>155.06</v>
      </c>
      <c r="AU8" s="25">
        <v>170.96</v>
      </c>
      <c r="AV8" s="25">
        <v>188.71</v>
      </c>
      <c r="AW8" s="25">
        <v>208.5</v>
      </c>
      <c r="AX8" s="25">
        <v>230.53</v>
      </c>
    </row>
    <row r="9" spans="1:50" s="11" customFormat="1">
      <c r="A9" s="11" t="s">
        <v>31</v>
      </c>
      <c r="B9" s="10">
        <v>8</v>
      </c>
      <c r="C9" s="10" t="s">
        <v>4</v>
      </c>
      <c r="D9" s="5" t="str">
        <f t="shared" si="0"/>
        <v>8LS04M</v>
      </c>
      <c r="E9" s="25">
        <v>15.8</v>
      </c>
      <c r="F9" s="25">
        <v>16.09</v>
      </c>
      <c r="G9" s="25">
        <v>16.350000000000001</v>
      </c>
      <c r="H9" s="25">
        <v>16.61</v>
      </c>
      <c r="I9" s="25">
        <v>16.899999999999999</v>
      </c>
      <c r="J9" s="25">
        <v>17.239999999999998</v>
      </c>
      <c r="K9" s="25">
        <v>17.649999999999999</v>
      </c>
      <c r="L9" s="25">
        <v>18.16</v>
      </c>
      <c r="M9" s="25">
        <v>18.78</v>
      </c>
      <c r="N9" s="25">
        <v>19.510000000000002</v>
      </c>
      <c r="O9" s="25">
        <v>20.34</v>
      </c>
      <c r="P9" s="25">
        <v>21.29</v>
      </c>
      <c r="Q9" s="25">
        <v>22.34</v>
      </c>
      <c r="R9" s="25">
        <v>23.49</v>
      </c>
      <c r="S9" s="25">
        <v>24.75</v>
      </c>
      <c r="T9" s="25">
        <v>26.12</v>
      </c>
      <c r="U9" s="25">
        <v>27.61</v>
      </c>
      <c r="V9" s="25">
        <v>29.24</v>
      </c>
      <c r="W9" s="25">
        <v>31.03</v>
      </c>
      <c r="X9" s="25">
        <v>32.99</v>
      </c>
      <c r="Y9" s="25">
        <v>35.15</v>
      </c>
      <c r="Z9" s="25">
        <v>37.520000000000003</v>
      </c>
      <c r="AA9" s="25">
        <v>40.119999999999997</v>
      </c>
      <c r="AB9" s="25">
        <v>42.97</v>
      </c>
      <c r="AC9" s="25">
        <v>46.07</v>
      </c>
      <c r="AD9" s="25">
        <v>49.43</v>
      </c>
      <c r="AE9" s="25">
        <v>53.07</v>
      </c>
      <c r="AF9" s="25">
        <v>57.01</v>
      </c>
      <c r="AG9" s="25">
        <v>61.28</v>
      </c>
      <c r="AH9" s="25">
        <v>65.91</v>
      </c>
      <c r="AI9" s="25">
        <v>70.97</v>
      </c>
      <c r="AJ9" s="25">
        <v>76.52</v>
      </c>
      <c r="AK9" s="25">
        <v>82.67</v>
      </c>
      <c r="AL9" s="25">
        <v>89.5</v>
      </c>
      <c r="AM9" s="25">
        <v>97.13</v>
      </c>
      <c r="AN9" s="25">
        <v>105.69</v>
      </c>
      <c r="AO9" s="25">
        <v>115.28</v>
      </c>
      <c r="AP9" s="25">
        <v>126.05</v>
      </c>
      <c r="AQ9" s="25">
        <v>138.11000000000001</v>
      </c>
      <c r="AR9" s="25">
        <v>151.61000000000001</v>
      </c>
      <c r="AS9" s="25">
        <v>166.7</v>
      </c>
      <c r="AT9" s="25">
        <v>183.53</v>
      </c>
      <c r="AU9" s="25">
        <v>202.3</v>
      </c>
      <c r="AV9" s="25">
        <v>223.2</v>
      </c>
      <c r="AW9" s="25">
        <v>246.41</v>
      </c>
      <c r="AX9" s="25">
        <v>272.13</v>
      </c>
    </row>
    <row r="10" spans="1:50" s="11" customFormat="1">
      <c r="A10" s="11" t="s">
        <v>31</v>
      </c>
      <c r="B10" s="10">
        <v>9</v>
      </c>
      <c r="C10" s="10" t="s">
        <v>4</v>
      </c>
      <c r="D10" s="5" t="str">
        <f t="shared" si="0"/>
        <v>9LS04M</v>
      </c>
      <c r="E10" s="25">
        <v>17.71</v>
      </c>
      <c r="F10" s="25">
        <v>18.04</v>
      </c>
      <c r="G10" s="25">
        <v>18.350000000000001</v>
      </c>
      <c r="H10" s="25">
        <v>18.68</v>
      </c>
      <c r="I10" s="25">
        <v>19.04</v>
      </c>
      <c r="J10" s="25">
        <v>19.47</v>
      </c>
      <c r="K10" s="25">
        <v>19.989999999999998</v>
      </c>
      <c r="L10" s="25">
        <v>20.62</v>
      </c>
      <c r="M10" s="25">
        <v>21.36</v>
      </c>
      <c r="N10" s="25">
        <v>22.23</v>
      </c>
      <c r="O10" s="25">
        <v>23.21</v>
      </c>
      <c r="P10" s="25">
        <v>24.31</v>
      </c>
      <c r="Q10" s="25">
        <v>25.54</v>
      </c>
      <c r="R10" s="25">
        <v>26.88</v>
      </c>
      <c r="S10" s="25">
        <v>28.34</v>
      </c>
      <c r="T10" s="25">
        <v>29.94</v>
      </c>
      <c r="U10" s="25">
        <v>31.68</v>
      </c>
      <c r="V10" s="25">
        <v>33.590000000000003</v>
      </c>
      <c r="W10" s="25">
        <v>35.68</v>
      </c>
      <c r="X10" s="25">
        <v>37.97</v>
      </c>
      <c r="Y10" s="25">
        <v>40.49</v>
      </c>
      <c r="Z10" s="25">
        <v>43.26</v>
      </c>
      <c r="AA10" s="25">
        <v>46.28</v>
      </c>
      <c r="AB10" s="25">
        <v>49.58</v>
      </c>
      <c r="AC10" s="25">
        <v>53.16</v>
      </c>
      <c r="AD10" s="25">
        <v>57.04</v>
      </c>
      <c r="AE10" s="25">
        <v>61.25</v>
      </c>
      <c r="AF10" s="25">
        <v>65.81</v>
      </c>
      <c r="AG10" s="25">
        <v>70.760000000000005</v>
      </c>
      <c r="AH10" s="25">
        <v>76.150000000000006</v>
      </c>
      <c r="AI10" s="25">
        <v>82.07</v>
      </c>
      <c r="AJ10" s="25">
        <v>88.59</v>
      </c>
      <c r="AK10" s="25">
        <v>95.82</v>
      </c>
      <c r="AL10" s="25">
        <v>103.87</v>
      </c>
      <c r="AM10" s="25">
        <v>112.87</v>
      </c>
      <c r="AN10" s="25">
        <v>122.93</v>
      </c>
      <c r="AO10" s="25">
        <v>134.19999999999999</v>
      </c>
      <c r="AP10" s="25">
        <v>146.82</v>
      </c>
      <c r="AQ10" s="25">
        <v>160.94</v>
      </c>
      <c r="AR10" s="25">
        <v>176.7</v>
      </c>
      <c r="AS10" s="25">
        <v>194.28</v>
      </c>
      <c r="AT10" s="25">
        <v>213.86</v>
      </c>
      <c r="AU10" s="25">
        <v>235.63</v>
      </c>
      <c r="AV10" s="25">
        <v>259.77999999999997</v>
      </c>
      <c r="AW10" s="25">
        <v>286.49</v>
      </c>
      <c r="AX10" s="25">
        <v>315.88</v>
      </c>
    </row>
    <row r="11" spans="1:50" s="11" customFormat="1">
      <c r="A11" s="11" t="s">
        <v>31</v>
      </c>
      <c r="B11" s="10">
        <v>10</v>
      </c>
      <c r="C11" s="10" t="s">
        <v>4</v>
      </c>
      <c r="D11" s="5" t="str">
        <f t="shared" si="0"/>
        <v>10LS04M</v>
      </c>
      <c r="E11" s="25">
        <v>19.62</v>
      </c>
      <c r="F11" s="25">
        <v>20</v>
      </c>
      <c r="G11" s="25">
        <v>20.37</v>
      </c>
      <c r="H11" s="25">
        <v>20.77</v>
      </c>
      <c r="I11" s="25">
        <v>21.23</v>
      </c>
      <c r="J11" s="25">
        <v>21.76</v>
      </c>
      <c r="K11" s="25">
        <v>22.4</v>
      </c>
      <c r="L11" s="25">
        <v>23.15</v>
      </c>
      <c r="M11" s="25">
        <v>24.02</v>
      </c>
      <c r="N11" s="25">
        <v>25.03</v>
      </c>
      <c r="O11" s="25">
        <v>26.17</v>
      </c>
      <c r="P11" s="25">
        <v>27.44</v>
      </c>
      <c r="Q11" s="25">
        <v>28.85</v>
      </c>
      <c r="R11" s="25">
        <v>30.39</v>
      </c>
      <c r="S11" s="25">
        <v>32.07</v>
      </c>
      <c r="T11" s="25">
        <v>33.909999999999997</v>
      </c>
      <c r="U11" s="25">
        <v>35.93</v>
      </c>
      <c r="V11" s="25">
        <v>38.130000000000003</v>
      </c>
      <c r="W11" s="25">
        <v>40.549999999999997</v>
      </c>
      <c r="X11" s="25">
        <v>43.2</v>
      </c>
      <c r="Y11" s="25">
        <v>46.1</v>
      </c>
      <c r="Z11" s="25">
        <v>49.28</v>
      </c>
      <c r="AA11" s="25">
        <v>52.74</v>
      </c>
      <c r="AB11" s="25">
        <v>56.51</v>
      </c>
      <c r="AC11" s="25">
        <v>60.6</v>
      </c>
      <c r="AD11" s="25">
        <v>65.03</v>
      </c>
      <c r="AE11" s="25">
        <v>69.84</v>
      </c>
      <c r="AF11" s="25">
        <v>75.06</v>
      </c>
      <c r="AG11" s="25">
        <v>80.75</v>
      </c>
      <c r="AH11" s="25">
        <v>86.98</v>
      </c>
      <c r="AI11" s="25">
        <v>93.84</v>
      </c>
      <c r="AJ11" s="25">
        <v>101.41</v>
      </c>
      <c r="AK11" s="25">
        <v>109.83</v>
      </c>
      <c r="AL11" s="25">
        <v>119.19</v>
      </c>
      <c r="AM11" s="25">
        <v>129.65</v>
      </c>
      <c r="AN11" s="25">
        <v>141.34</v>
      </c>
      <c r="AO11" s="25">
        <v>154.4</v>
      </c>
      <c r="AP11" s="25">
        <v>169</v>
      </c>
      <c r="AQ11" s="25">
        <v>185.29</v>
      </c>
      <c r="AR11" s="25">
        <v>203.45</v>
      </c>
      <c r="AS11" s="25">
        <v>223.66</v>
      </c>
      <c r="AT11" s="25">
        <v>246.11</v>
      </c>
      <c r="AU11" s="25">
        <v>270.99</v>
      </c>
      <c r="AV11" s="25">
        <v>298.45999999999998</v>
      </c>
      <c r="AW11" s="25">
        <v>328.64</v>
      </c>
      <c r="AX11" s="25">
        <v>361.6</v>
      </c>
    </row>
    <row r="12" spans="1:50" s="11" customFormat="1">
      <c r="A12" s="11" t="s">
        <v>31</v>
      </c>
      <c r="B12" s="10">
        <v>11</v>
      </c>
      <c r="C12" s="10" t="s">
        <v>4</v>
      </c>
      <c r="D12" s="5" t="str">
        <f t="shared" si="0"/>
        <v>11LS04M</v>
      </c>
      <c r="E12" s="25">
        <v>21.54</v>
      </c>
      <c r="F12" s="25">
        <v>21.98</v>
      </c>
      <c r="G12" s="25">
        <v>22.43</v>
      </c>
      <c r="H12" s="25">
        <v>22.92</v>
      </c>
      <c r="I12" s="25">
        <v>23.47</v>
      </c>
      <c r="J12" s="25">
        <v>24.12</v>
      </c>
      <c r="K12" s="25">
        <v>24.88</v>
      </c>
      <c r="L12" s="25">
        <v>25.76</v>
      </c>
      <c r="M12" s="25">
        <v>26.77</v>
      </c>
      <c r="N12" s="25">
        <v>27.93</v>
      </c>
      <c r="O12" s="25">
        <v>29.23</v>
      </c>
      <c r="P12" s="25">
        <v>30.68</v>
      </c>
      <c r="Q12" s="25">
        <v>32.28</v>
      </c>
      <c r="R12" s="25">
        <v>34.04</v>
      </c>
      <c r="S12" s="25">
        <v>35.96</v>
      </c>
      <c r="T12" s="25">
        <v>38.07</v>
      </c>
      <c r="U12" s="25">
        <v>40.380000000000003</v>
      </c>
      <c r="V12" s="25">
        <v>42.9</v>
      </c>
      <c r="W12" s="25">
        <v>45.66</v>
      </c>
      <c r="X12" s="25">
        <v>48.68</v>
      </c>
      <c r="Y12" s="25">
        <v>51.99</v>
      </c>
      <c r="Z12" s="25">
        <v>55.59</v>
      </c>
      <c r="AA12" s="25">
        <v>59.51</v>
      </c>
      <c r="AB12" s="25">
        <v>63.78</v>
      </c>
      <c r="AC12" s="25">
        <v>68.400000000000006</v>
      </c>
      <c r="AD12" s="25">
        <v>73.42</v>
      </c>
      <c r="AE12" s="25">
        <v>78.87</v>
      </c>
      <c r="AF12" s="25">
        <v>84.82</v>
      </c>
      <c r="AG12" s="25">
        <v>91.32</v>
      </c>
      <c r="AH12" s="25">
        <v>98.46</v>
      </c>
      <c r="AI12" s="25">
        <v>106.34</v>
      </c>
      <c r="AJ12" s="25">
        <v>115.06</v>
      </c>
      <c r="AK12" s="25">
        <v>124.75</v>
      </c>
      <c r="AL12" s="25">
        <v>135.54</v>
      </c>
      <c r="AM12" s="25">
        <v>147.57</v>
      </c>
      <c r="AN12" s="25">
        <v>160.99</v>
      </c>
      <c r="AO12" s="25">
        <v>175.96</v>
      </c>
      <c r="AP12" s="25">
        <v>192.66</v>
      </c>
      <c r="AQ12" s="25">
        <v>211.26</v>
      </c>
      <c r="AR12" s="25">
        <v>231.95</v>
      </c>
      <c r="AS12" s="25">
        <v>254.91</v>
      </c>
      <c r="AT12" s="25">
        <v>280.33</v>
      </c>
      <c r="AU12" s="25">
        <v>308.37</v>
      </c>
      <c r="AV12" s="25">
        <v>339.13</v>
      </c>
      <c r="AW12" s="25">
        <v>372.68</v>
      </c>
      <c r="AX12" s="25">
        <v>408.99</v>
      </c>
    </row>
    <row r="13" spans="1:50" s="11" customFormat="1">
      <c r="A13" s="11" t="s">
        <v>31</v>
      </c>
      <c r="B13" s="10">
        <v>12</v>
      </c>
      <c r="C13" s="10" t="s">
        <v>4</v>
      </c>
      <c r="D13" s="5" t="str">
        <f t="shared" si="0"/>
        <v>12LS04M</v>
      </c>
      <c r="E13" s="25">
        <v>23.47</v>
      </c>
      <c r="F13" s="25">
        <v>23.99</v>
      </c>
      <c r="G13" s="25">
        <v>24.52</v>
      </c>
      <c r="H13" s="25">
        <v>25.11</v>
      </c>
      <c r="I13" s="25">
        <v>25.78</v>
      </c>
      <c r="J13" s="25">
        <v>26.54</v>
      </c>
      <c r="K13" s="25">
        <v>27.43</v>
      </c>
      <c r="L13" s="25">
        <v>28.44</v>
      </c>
      <c r="M13" s="25">
        <v>29.61</v>
      </c>
      <c r="N13" s="25">
        <v>30.92</v>
      </c>
      <c r="O13" s="25">
        <v>32.4</v>
      </c>
      <c r="P13" s="25">
        <v>34.04</v>
      </c>
      <c r="Q13" s="25">
        <v>35.85</v>
      </c>
      <c r="R13" s="25">
        <v>37.85</v>
      </c>
      <c r="S13" s="25">
        <v>40.03</v>
      </c>
      <c r="T13" s="25">
        <v>42.42</v>
      </c>
      <c r="U13" s="25">
        <v>45.04</v>
      </c>
      <c r="V13" s="25">
        <v>47.9</v>
      </c>
      <c r="W13" s="25">
        <v>51.03</v>
      </c>
      <c r="X13" s="25">
        <v>54.44</v>
      </c>
      <c r="Y13" s="25">
        <v>58.16</v>
      </c>
      <c r="Z13" s="25">
        <v>62.22</v>
      </c>
      <c r="AA13" s="25">
        <v>66.62</v>
      </c>
      <c r="AB13" s="25">
        <v>71.400000000000006</v>
      </c>
      <c r="AC13" s="25">
        <v>76.599999999999994</v>
      </c>
      <c r="AD13" s="25">
        <v>82.25</v>
      </c>
      <c r="AE13" s="25">
        <v>88.4</v>
      </c>
      <c r="AF13" s="25">
        <v>95.14</v>
      </c>
      <c r="AG13" s="25">
        <v>102.52</v>
      </c>
      <c r="AH13" s="25">
        <v>110.66</v>
      </c>
      <c r="AI13" s="25">
        <v>119.65</v>
      </c>
      <c r="AJ13" s="25">
        <v>129.62</v>
      </c>
      <c r="AK13" s="25">
        <v>140.68</v>
      </c>
      <c r="AL13" s="25">
        <v>152.99</v>
      </c>
      <c r="AM13" s="25">
        <v>166.7</v>
      </c>
      <c r="AN13" s="25">
        <v>181.97</v>
      </c>
      <c r="AO13" s="25">
        <v>198.97</v>
      </c>
      <c r="AP13" s="25">
        <v>217.89</v>
      </c>
      <c r="AQ13" s="25">
        <v>238.93</v>
      </c>
      <c r="AR13" s="25">
        <v>262.26</v>
      </c>
      <c r="AS13" s="25">
        <v>288.07</v>
      </c>
      <c r="AT13" s="25">
        <v>316.5</v>
      </c>
      <c r="AU13" s="25">
        <v>347.68</v>
      </c>
      <c r="AV13" s="25">
        <v>381.63</v>
      </c>
      <c r="AW13" s="25">
        <v>418.34</v>
      </c>
      <c r="AX13" s="25">
        <v>457.67</v>
      </c>
    </row>
    <row r="14" spans="1:50" s="11" customFormat="1">
      <c r="A14" s="11" t="s">
        <v>31</v>
      </c>
      <c r="B14" s="10">
        <v>13</v>
      </c>
      <c r="C14" s="10" t="s">
        <v>4</v>
      </c>
      <c r="D14" s="5" t="str">
        <f t="shared" si="0"/>
        <v>13LS04M</v>
      </c>
      <c r="E14" s="25">
        <v>25.44</v>
      </c>
      <c r="F14" s="25">
        <v>26.04</v>
      </c>
      <c r="G14" s="25">
        <v>26.67</v>
      </c>
      <c r="H14" s="25">
        <v>27.37</v>
      </c>
      <c r="I14" s="25">
        <v>28.15</v>
      </c>
      <c r="J14" s="25">
        <v>29.04</v>
      </c>
      <c r="K14" s="25">
        <v>30.06</v>
      </c>
      <c r="L14" s="25">
        <v>31.22</v>
      </c>
      <c r="M14" s="25">
        <v>32.54</v>
      </c>
      <c r="N14" s="25">
        <v>34.03</v>
      </c>
      <c r="O14" s="25">
        <v>35.69</v>
      </c>
      <c r="P14" s="25">
        <v>37.54</v>
      </c>
      <c r="Q14" s="25">
        <v>39.58</v>
      </c>
      <c r="R14" s="25">
        <v>41.83</v>
      </c>
      <c r="S14" s="25">
        <v>44.29</v>
      </c>
      <c r="T14" s="25">
        <v>46.98</v>
      </c>
      <c r="U14" s="25">
        <v>49.93</v>
      </c>
      <c r="V14" s="25">
        <v>53.14</v>
      </c>
      <c r="W14" s="25">
        <v>56.65</v>
      </c>
      <c r="X14" s="25">
        <v>60.48</v>
      </c>
      <c r="Y14" s="25">
        <v>64.64</v>
      </c>
      <c r="Z14" s="25">
        <v>69.16</v>
      </c>
      <c r="AA14" s="25">
        <v>74.069999999999993</v>
      </c>
      <c r="AB14" s="25">
        <v>79.41</v>
      </c>
      <c r="AC14" s="25">
        <v>85.22</v>
      </c>
      <c r="AD14" s="25">
        <v>91.55</v>
      </c>
      <c r="AE14" s="25">
        <v>98.48</v>
      </c>
      <c r="AF14" s="25">
        <v>106.07</v>
      </c>
      <c r="AG14" s="25">
        <v>114.43</v>
      </c>
      <c r="AH14" s="25">
        <v>123.65</v>
      </c>
      <c r="AI14" s="25">
        <v>133.84</v>
      </c>
      <c r="AJ14" s="25">
        <v>145.13999999999999</v>
      </c>
      <c r="AK14" s="25">
        <v>157.68</v>
      </c>
      <c r="AL14" s="25">
        <v>171.62</v>
      </c>
      <c r="AM14" s="25">
        <v>187.11</v>
      </c>
      <c r="AN14" s="25">
        <v>204.34</v>
      </c>
      <c r="AO14" s="25">
        <v>223.5</v>
      </c>
      <c r="AP14" s="25">
        <v>244.77</v>
      </c>
      <c r="AQ14" s="25">
        <v>268.35000000000002</v>
      </c>
      <c r="AR14" s="25">
        <v>294.41000000000003</v>
      </c>
      <c r="AS14" s="25">
        <v>323.11</v>
      </c>
      <c r="AT14" s="25">
        <v>354.54</v>
      </c>
      <c r="AU14" s="25">
        <v>388.75</v>
      </c>
      <c r="AV14" s="25">
        <v>425.69</v>
      </c>
      <c r="AW14" s="25">
        <v>465.23</v>
      </c>
      <c r="AX14" s="25">
        <v>507.15</v>
      </c>
    </row>
    <row r="15" spans="1:50" s="11" customFormat="1">
      <c r="A15" s="11" t="s">
        <v>31</v>
      </c>
      <c r="B15" s="10">
        <v>14</v>
      </c>
      <c r="C15" s="10" t="s">
        <v>4</v>
      </c>
      <c r="D15" s="5" t="str">
        <f t="shared" si="0"/>
        <v>14LS04M</v>
      </c>
      <c r="E15" s="25">
        <v>27.45</v>
      </c>
      <c r="F15" s="25">
        <v>28.15</v>
      </c>
      <c r="G15" s="25">
        <v>28.88</v>
      </c>
      <c r="H15" s="25">
        <v>29.69</v>
      </c>
      <c r="I15" s="25">
        <v>30.59</v>
      </c>
      <c r="J15" s="25">
        <v>31.62</v>
      </c>
      <c r="K15" s="25">
        <v>32.770000000000003</v>
      </c>
      <c r="L15" s="25">
        <v>34.090000000000003</v>
      </c>
      <c r="M15" s="25">
        <v>35.58</v>
      </c>
      <c r="N15" s="25">
        <v>37.25</v>
      </c>
      <c r="O15" s="25">
        <v>39.11</v>
      </c>
      <c r="P15" s="25">
        <v>41.19</v>
      </c>
      <c r="Q15" s="25">
        <v>43.48</v>
      </c>
      <c r="R15" s="25">
        <v>45.99</v>
      </c>
      <c r="S15" s="25">
        <v>48.75</v>
      </c>
      <c r="T15" s="25">
        <v>51.77</v>
      </c>
      <c r="U15" s="25">
        <v>55.06</v>
      </c>
      <c r="V15" s="25">
        <v>58.65</v>
      </c>
      <c r="W15" s="25">
        <v>62.56</v>
      </c>
      <c r="X15" s="25">
        <v>66.81</v>
      </c>
      <c r="Y15" s="25">
        <v>71.430000000000007</v>
      </c>
      <c r="Z15" s="25">
        <v>76.45</v>
      </c>
      <c r="AA15" s="25">
        <v>81.900000000000006</v>
      </c>
      <c r="AB15" s="25">
        <v>87.84</v>
      </c>
      <c r="AC15" s="25">
        <v>94.31</v>
      </c>
      <c r="AD15" s="25">
        <v>101.39</v>
      </c>
      <c r="AE15" s="25">
        <v>109.16</v>
      </c>
      <c r="AF15" s="25">
        <v>117.69</v>
      </c>
      <c r="AG15" s="25">
        <v>127.1</v>
      </c>
      <c r="AH15" s="25">
        <v>137.49</v>
      </c>
      <c r="AI15" s="25">
        <v>148.99</v>
      </c>
      <c r="AJ15" s="25">
        <v>161.72</v>
      </c>
      <c r="AK15" s="25">
        <v>175.84</v>
      </c>
      <c r="AL15" s="25">
        <v>191.5</v>
      </c>
      <c r="AM15" s="25">
        <v>208.9</v>
      </c>
      <c r="AN15" s="25">
        <v>228.21</v>
      </c>
      <c r="AO15" s="25">
        <v>249.63</v>
      </c>
      <c r="AP15" s="25">
        <v>273.36</v>
      </c>
      <c r="AQ15" s="25">
        <v>299.56</v>
      </c>
      <c r="AR15" s="25">
        <v>328.4</v>
      </c>
      <c r="AS15" s="25">
        <v>359.97</v>
      </c>
      <c r="AT15" s="25">
        <v>394.29</v>
      </c>
      <c r="AU15" s="25">
        <v>431.33</v>
      </c>
      <c r="AV15" s="25">
        <v>470.94</v>
      </c>
      <c r="AW15" s="25">
        <v>512.9</v>
      </c>
      <c r="AX15" s="25">
        <v>556.88</v>
      </c>
    </row>
    <row r="16" spans="1:50" s="11" customFormat="1">
      <c r="A16" s="11" t="s">
        <v>31</v>
      </c>
      <c r="B16" s="10">
        <v>15</v>
      </c>
      <c r="C16" s="10" t="s">
        <v>4</v>
      </c>
      <c r="D16" s="5" t="str">
        <f t="shared" si="0"/>
        <v>15LS04M</v>
      </c>
      <c r="E16" s="25">
        <v>29.51</v>
      </c>
      <c r="F16" s="25">
        <v>30.31</v>
      </c>
      <c r="G16" s="25">
        <v>31.16</v>
      </c>
      <c r="H16" s="25">
        <v>32.08</v>
      </c>
      <c r="I16" s="25">
        <v>33.119999999999997</v>
      </c>
      <c r="J16" s="25">
        <v>34.270000000000003</v>
      </c>
      <c r="K16" s="25">
        <v>35.58</v>
      </c>
      <c r="L16" s="25">
        <v>37.06</v>
      </c>
      <c r="M16" s="25">
        <v>38.729999999999997</v>
      </c>
      <c r="N16" s="25">
        <v>40.6</v>
      </c>
      <c r="O16" s="25">
        <v>42.68</v>
      </c>
      <c r="P16" s="25">
        <v>45</v>
      </c>
      <c r="Q16" s="25">
        <v>47.55</v>
      </c>
      <c r="R16" s="25">
        <v>50.36</v>
      </c>
      <c r="S16" s="25">
        <v>53.43</v>
      </c>
      <c r="T16" s="25">
        <v>56.79</v>
      </c>
      <c r="U16" s="25">
        <v>60.45</v>
      </c>
      <c r="V16" s="25">
        <v>64.430000000000007</v>
      </c>
      <c r="W16" s="25">
        <v>68.75</v>
      </c>
      <c r="X16" s="25">
        <v>73.45</v>
      </c>
      <c r="Y16" s="25">
        <v>78.55</v>
      </c>
      <c r="Z16" s="25">
        <v>84.1</v>
      </c>
      <c r="AA16" s="25">
        <v>90.14</v>
      </c>
      <c r="AB16" s="25">
        <v>96.72</v>
      </c>
      <c r="AC16" s="25">
        <v>103.93</v>
      </c>
      <c r="AD16" s="25">
        <v>111.83</v>
      </c>
      <c r="AE16" s="25">
        <v>120.51</v>
      </c>
      <c r="AF16" s="25">
        <v>130.07</v>
      </c>
      <c r="AG16" s="25">
        <v>140.61000000000001</v>
      </c>
      <c r="AH16" s="25">
        <v>152.26</v>
      </c>
      <c r="AI16" s="25">
        <v>165.15</v>
      </c>
      <c r="AJ16" s="25">
        <v>179.41</v>
      </c>
      <c r="AK16" s="25">
        <v>195.21</v>
      </c>
      <c r="AL16" s="25">
        <v>212.72</v>
      </c>
      <c r="AM16" s="25">
        <v>232.13</v>
      </c>
      <c r="AN16" s="25">
        <v>253.63</v>
      </c>
      <c r="AO16" s="25">
        <v>277.42</v>
      </c>
      <c r="AP16" s="25">
        <v>303.68</v>
      </c>
      <c r="AQ16" s="25">
        <v>332.56</v>
      </c>
      <c r="AR16" s="25">
        <v>364.15</v>
      </c>
      <c r="AS16" s="25">
        <v>398.48</v>
      </c>
      <c r="AT16" s="25">
        <v>435.5</v>
      </c>
      <c r="AU16" s="25">
        <v>475.06</v>
      </c>
      <c r="AV16" s="25">
        <v>516.94000000000005</v>
      </c>
      <c r="AW16" s="25">
        <v>560.80999999999995</v>
      </c>
      <c r="AX16" s="25">
        <v>606.27</v>
      </c>
    </row>
    <row r="17" spans="1:50" s="11" customFormat="1">
      <c r="A17" s="11" t="s">
        <v>31</v>
      </c>
      <c r="B17" s="10">
        <v>16</v>
      </c>
      <c r="C17" s="10" t="s">
        <v>4</v>
      </c>
      <c r="D17" s="5" t="str">
        <f t="shared" si="0"/>
        <v>16LS04M</v>
      </c>
      <c r="E17" s="25">
        <v>31.63</v>
      </c>
      <c r="F17" s="25">
        <v>32.54</v>
      </c>
      <c r="G17" s="25">
        <v>33.5</v>
      </c>
      <c r="H17" s="25">
        <v>34.549999999999997</v>
      </c>
      <c r="I17" s="25">
        <v>35.72</v>
      </c>
      <c r="J17" s="25">
        <v>37.020000000000003</v>
      </c>
      <c r="K17" s="25">
        <v>38.49</v>
      </c>
      <c r="L17" s="25">
        <v>40.15</v>
      </c>
      <c r="M17" s="25">
        <v>42.01</v>
      </c>
      <c r="N17" s="25">
        <v>44.09</v>
      </c>
      <c r="O17" s="25">
        <v>46.41</v>
      </c>
      <c r="P17" s="25">
        <v>48.99</v>
      </c>
      <c r="Q17" s="25">
        <v>51.83</v>
      </c>
      <c r="R17" s="25">
        <v>54.94</v>
      </c>
      <c r="S17" s="25">
        <v>58.35</v>
      </c>
      <c r="T17" s="25">
        <v>62.06</v>
      </c>
      <c r="U17" s="25">
        <v>66.099999999999994</v>
      </c>
      <c r="V17" s="25">
        <v>70.48</v>
      </c>
      <c r="W17" s="25">
        <v>75.25</v>
      </c>
      <c r="X17" s="25">
        <v>80.42</v>
      </c>
      <c r="Y17" s="25">
        <v>86.03</v>
      </c>
      <c r="Z17" s="25">
        <v>92.15</v>
      </c>
      <c r="AA17" s="25">
        <v>98.82</v>
      </c>
      <c r="AB17" s="25">
        <v>106.12</v>
      </c>
      <c r="AC17" s="25">
        <v>114.12</v>
      </c>
      <c r="AD17" s="25">
        <v>122.91</v>
      </c>
      <c r="AE17" s="25">
        <v>132.59</v>
      </c>
      <c r="AF17" s="25">
        <v>143.25</v>
      </c>
      <c r="AG17" s="25">
        <v>155.03</v>
      </c>
      <c r="AH17" s="25">
        <v>168.03</v>
      </c>
      <c r="AI17" s="25">
        <v>182.4</v>
      </c>
      <c r="AJ17" s="25">
        <v>198.3</v>
      </c>
      <c r="AK17" s="25">
        <v>215.88</v>
      </c>
      <c r="AL17" s="25">
        <v>235.34</v>
      </c>
      <c r="AM17" s="25">
        <v>256.87</v>
      </c>
      <c r="AN17" s="25">
        <v>280.67</v>
      </c>
      <c r="AO17" s="25">
        <v>306.91000000000003</v>
      </c>
      <c r="AP17" s="25">
        <v>335.74</v>
      </c>
      <c r="AQ17" s="25">
        <v>367.26</v>
      </c>
      <c r="AR17" s="25">
        <v>401.5</v>
      </c>
      <c r="AS17" s="25">
        <v>438.4</v>
      </c>
      <c r="AT17" s="25">
        <v>477.82</v>
      </c>
      <c r="AU17" s="25">
        <v>519.52</v>
      </c>
      <c r="AV17" s="25">
        <v>563.16999999999996</v>
      </c>
      <c r="AW17" s="25">
        <v>608.39</v>
      </c>
      <c r="AX17" s="25">
        <v>654.71</v>
      </c>
    </row>
    <row r="18" spans="1:50" s="11" customFormat="1">
      <c r="A18" s="11" t="s">
        <v>31</v>
      </c>
      <c r="B18" s="10">
        <v>17</v>
      </c>
      <c r="C18" s="10" t="s">
        <v>4</v>
      </c>
      <c r="D18" s="5" t="str">
        <f t="shared" si="0"/>
        <v>17LS04M</v>
      </c>
      <c r="E18" s="25">
        <v>33.81</v>
      </c>
      <c r="F18" s="25">
        <v>34.83</v>
      </c>
      <c r="G18" s="25">
        <v>35.909999999999997</v>
      </c>
      <c r="H18" s="25">
        <v>37.1</v>
      </c>
      <c r="I18" s="25">
        <v>38.409999999999997</v>
      </c>
      <c r="J18" s="25">
        <v>39.869999999999997</v>
      </c>
      <c r="K18" s="25">
        <v>41.51</v>
      </c>
      <c r="L18" s="25">
        <v>43.36</v>
      </c>
      <c r="M18" s="25">
        <v>45.43</v>
      </c>
      <c r="N18" s="25">
        <v>47.74</v>
      </c>
      <c r="O18" s="25">
        <v>50.32</v>
      </c>
      <c r="P18" s="25">
        <v>53.17</v>
      </c>
      <c r="Q18" s="25">
        <v>56.31</v>
      </c>
      <c r="R18" s="25">
        <v>59.75</v>
      </c>
      <c r="S18" s="25">
        <v>63.5</v>
      </c>
      <c r="T18" s="25">
        <v>67.59</v>
      </c>
      <c r="U18" s="25">
        <v>72.02</v>
      </c>
      <c r="V18" s="25">
        <v>76.84</v>
      </c>
      <c r="W18" s="25">
        <v>82.06</v>
      </c>
      <c r="X18" s="25">
        <v>87.73</v>
      </c>
      <c r="Y18" s="25">
        <v>93.91</v>
      </c>
      <c r="Z18" s="25">
        <v>100.64</v>
      </c>
      <c r="AA18" s="25">
        <v>108</v>
      </c>
      <c r="AB18" s="25">
        <v>116.08</v>
      </c>
      <c r="AC18" s="25">
        <v>124.95</v>
      </c>
      <c r="AD18" s="25">
        <v>134.71</v>
      </c>
      <c r="AE18" s="25">
        <v>145.47</v>
      </c>
      <c r="AF18" s="25">
        <v>157.33000000000001</v>
      </c>
      <c r="AG18" s="25">
        <v>170.41</v>
      </c>
      <c r="AH18" s="25">
        <v>184.86</v>
      </c>
      <c r="AI18" s="25">
        <v>200.82</v>
      </c>
      <c r="AJ18" s="25">
        <v>218.45</v>
      </c>
      <c r="AK18" s="25">
        <v>237.93</v>
      </c>
      <c r="AL18" s="25">
        <v>259.44</v>
      </c>
      <c r="AM18" s="25">
        <v>283.19</v>
      </c>
      <c r="AN18" s="25">
        <v>309.35000000000002</v>
      </c>
      <c r="AO18" s="25">
        <v>338.07</v>
      </c>
      <c r="AP18" s="25">
        <v>369.45</v>
      </c>
      <c r="AQ18" s="25">
        <v>403.52</v>
      </c>
      <c r="AR18" s="25">
        <v>440.22</v>
      </c>
      <c r="AS18" s="25">
        <v>479.41</v>
      </c>
      <c r="AT18" s="25">
        <v>520.84</v>
      </c>
      <c r="AU18" s="25">
        <v>564.20000000000005</v>
      </c>
      <c r="AV18" s="25">
        <v>609.09</v>
      </c>
      <c r="AW18" s="25">
        <v>655.04999999999995</v>
      </c>
      <c r="AX18" s="25">
        <v>701.61</v>
      </c>
    </row>
    <row r="19" spans="1:50" s="11" customFormat="1">
      <c r="A19" s="11" t="s">
        <v>31</v>
      </c>
      <c r="B19" s="10">
        <v>18</v>
      </c>
      <c r="C19" s="10" t="s">
        <v>4</v>
      </c>
      <c r="D19" s="5" t="str">
        <f t="shared" si="0"/>
        <v>18LS04M</v>
      </c>
      <c r="E19" s="25">
        <v>36.049999999999997</v>
      </c>
      <c r="F19" s="25">
        <v>37.19</v>
      </c>
      <c r="G19" s="25">
        <v>38.409999999999997</v>
      </c>
      <c r="H19" s="25">
        <v>39.729999999999997</v>
      </c>
      <c r="I19" s="25">
        <v>41.2</v>
      </c>
      <c r="J19" s="25">
        <v>42.83</v>
      </c>
      <c r="K19" s="25">
        <v>44.66</v>
      </c>
      <c r="L19" s="25">
        <v>46.71</v>
      </c>
      <c r="M19" s="25">
        <v>49</v>
      </c>
      <c r="N19" s="25">
        <v>51.57</v>
      </c>
      <c r="O19" s="25">
        <v>54.41</v>
      </c>
      <c r="P19" s="25">
        <v>57.56</v>
      </c>
      <c r="Q19" s="25">
        <v>61.01</v>
      </c>
      <c r="R19" s="25">
        <v>64.790000000000006</v>
      </c>
      <c r="S19" s="25">
        <v>68.91</v>
      </c>
      <c r="T19" s="25">
        <v>73.38</v>
      </c>
      <c r="U19" s="25">
        <v>78.239999999999995</v>
      </c>
      <c r="V19" s="25">
        <v>83.5</v>
      </c>
      <c r="W19" s="25">
        <v>89.21</v>
      </c>
      <c r="X19" s="25">
        <v>95.43</v>
      </c>
      <c r="Y19" s="25">
        <v>102.21</v>
      </c>
      <c r="Z19" s="25">
        <v>109.62</v>
      </c>
      <c r="AA19" s="25">
        <v>117.74</v>
      </c>
      <c r="AB19" s="25">
        <v>126.66</v>
      </c>
      <c r="AC19" s="25">
        <v>136.47999999999999</v>
      </c>
      <c r="AD19" s="25">
        <v>147.29</v>
      </c>
      <c r="AE19" s="25">
        <v>159.21</v>
      </c>
      <c r="AF19" s="25">
        <v>172.35</v>
      </c>
      <c r="AG19" s="25">
        <v>186.84</v>
      </c>
      <c r="AH19" s="25">
        <v>202.83</v>
      </c>
      <c r="AI19" s="25">
        <v>220.47</v>
      </c>
      <c r="AJ19" s="25">
        <v>239.94</v>
      </c>
      <c r="AK19" s="25">
        <v>261.41000000000003</v>
      </c>
      <c r="AL19" s="25">
        <v>285.07</v>
      </c>
      <c r="AM19" s="25">
        <v>311.11</v>
      </c>
      <c r="AN19" s="25">
        <v>339.67</v>
      </c>
      <c r="AO19" s="25">
        <v>370.85</v>
      </c>
      <c r="AP19" s="25">
        <v>404.68</v>
      </c>
      <c r="AQ19" s="25">
        <v>441.11</v>
      </c>
      <c r="AR19" s="25">
        <v>479.99</v>
      </c>
      <c r="AS19" s="25">
        <v>521.09</v>
      </c>
      <c r="AT19" s="25">
        <v>564.08000000000004</v>
      </c>
      <c r="AU19" s="25">
        <v>608.57000000000005</v>
      </c>
      <c r="AV19" s="25">
        <v>654.12</v>
      </c>
      <c r="AW19" s="25">
        <v>700.23</v>
      </c>
      <c r="AX19" s="25">
        <v>746.42</v>
      </c>
    </row>
    <row r="20" spans="1:50" s="11" customFormat="1">
      <c r="A20" s="11" t="s">
        <v>31</v>
      </c>
      <c r="B20" s="10">
        <v>19</v>
      </c>
      <c r="C20" s="10" t="s">
        <v>4</v>
      </c>
      <c r="D20" s="5" t="str">
        <f t="shared" si="0"/>
        <v>19LS04M</v>
      </c>
      <c r="E20" s="25">
        <v>38.369999999999997</v>
      </c>
      <c r="F20" s="25">
        <v>39.64</v>
      </c>
      <c r="G20" s="25">
        <v>40.99</v>
      </c>
      <c r="H20" s="25">
        <v>42.46</v>
      </c>
      <c r="I20" s="25">
        <v>44.09</v>
      </c>
      <c r="J20" s="25">
        <v>45.91</v>
      </c>
      <c r="K20" s="25">
        <v>47.93</v>
      </c>
      <c r="L20" s="25">
        <v>50.2</v>
      </c>
      <c r="M20" s="25">
        <v>52.74</v>
      </c>
      <c r="N20" s="25">
        <v>55.57</v>
      </c>
      <c r="O20" s="25">
        <v>58.71</v>
      </c>
      <c r="P20" s="25">
        <v>62.16</v>
      </c>
      <c r="Q20" s="25">
        <v>65.95</v>
      </c>
      <c r="R20" s="25">
        <v>70.09</v>
      </c>
      <c r="S20" s="25">
        <v>74.58</v>
      </c>
      <c r="T20" s="25">
        <v>79.459999999999994</v>
      </c>
      <c r="U20" s="25">
        <v>84.75</v>
      </c>
      <c r="V20" s="25">
        <v>90.5</v>
      </c>
      <c r="W20" s="25">
        <v>96.74</v>
      </c>
      <c r="X20" s="25">
        <v>103.55</v>
      </c>
      <c r="Y20" s="25">
        <v>110.98</v>
      </c>
      <c r="Z20" s="25">
        <v>119.13</v>
      </c>
      <c r="AA20" s="25">
        <v>128.08000000000001</v>
      </c>
      <c r="AB20" s="25">
        <v>137.93</v>
      </c>
      <c r="AC20" s="25">
        <v>148.77000000000001</v>
      </c>
      <c r="AD20" s="25">
        <v>160.71</v>
      </c>
      <c r="AE20" s="25">
        <v>173.87</v>
      </c>
      <c r="AF20" s="25">
        <v>188.38</v>
      </c>
      <c r="AG20" s="25">
        <v>204.38</v>
      </c>
      <c r="AH20" s="25">
        <v>222</v>
      </c>
      <c r="AI20" s="25">
        <v>241.42</v>
      </c>
      <c r="AJ20" s="25">
        <v>262.82</v>
      </c>
      <c r="AK20" s="25">
        <v>286.38</v>
      </c>
      <c r="AL20" s="25">
        <v>312.27</v>
      </c>
      <c r="AM20" s="25">
        <v>340.63</v>
      </c>
      <c r="AN20" s="25">
        <v>371.56</v>
      </c>
      <c r="AO20" s="25">
        <v>405.1</v>
      </c>
      <c r="AP20" s="25">
        <v>441.2</v>
      </c>
      <c r="AQ20" s="25">
        <v>479.71</v>
      </c>
      <c r="AR20" s="25">
        <v>520.41999999999996</v>
      </c>
      <c r="AS20" s="25">
        <v>562.98</v>
      </c>
      <c r="AT20" s="25">
        <v>607.02</v>
      </c>
      <c r="AU20" s="25">
        <v>652.09</v>
      </c>
      <c r="AV20" s="25">
        <v>697.72</v>
      </c>
      <c r="AW20" s="25">
        <v>743.41</v>
      </c>
      <c r="AX20" s="25">
        <v>788.69</v>
      </c>
    </row>
    <row r="21" spans="1:50" s="11" customFormat="1">
      <c r="A21" s="11" t="s">
        <v>31</v>
      </c>
      <c r="B21" s="10">
        <v>20</v>
      </c>
      <c r="C21" s="10" t="s">
        <v>4</v>
      </c>
      <c r="D21" s="5" t="str">
        <f t="shared" si="0"/>
        <v>20LS04M</v>
      </c>
      <c r="E21" s="25">
        <v>40.76</v>
      </c>
      <c r="F21" s="25">
        <v>42.16</v>
      </c>
      <c r="G21" s="25">
        <v>43.66</v>
      </c>
      <c r="H21" s="25">
        <v>45.3</v>
      </c>
      <c r="I21" s="25">
        <v>47.1</v>
      </c>
      <c r="J21" s="25">
        <v>49.11</v>
      </c>
      <c r="K21" s="25">
        <v>51.36</v>
      </c>
      <c r="L21" s="25">
        <v>53.87</v>
      </c>
      <c r="M21" s="25">
        <v>56.66</v>
      </c>
      <c r="N21" s="25">
        <v>59.77</v>
      </c>
      <c r="O21" s="25">
        <v>63.21</v>
      </c>
      <c r="P21" s="25">
        <v>66.989999999999995</v>
      </c>
      <c r="Q21" s="25">
        <v>71.13</v>
      </c>
      <c r="R21" s="25">
        <v>75.64</v>
      </c>
      <c r="S21" s="25">
        <v>80.53</v>
      </c>
      <c r="T21" s="25">
        <v>85.84</v>
      </c>
      <c r="U21" s="25">
        <v>91.6</v>
      </c>
      <c r="V21" s="25">
        <v>97.86</v>
      </c>
      <c r="W21" s="25">
        <v>104.68</v>
      </c>
      <c r="X21" s="25">
        <v>112.13</v>
      </c>
      <c r="Y21" s="25">
        <v>120.29</v>
      </c>
      <c r="Z21" s="25">
        <v>129.24</v>
      </c>
      <c r="AA21" s="25">
        <v>139.09</v>
      </c>
      <c r="AB21" s="25">
        <v>149.93</v>
      </c>
      <c r="AC21" s="25">
        <v>161.88</v>
      </c>
      <c r="AD21" s="25">
        <v>175.04</v>
      </c>
      <c r="AE21" s="25">
        <v>189.53</v>
      </c>
      <c r="AF21" s="25">
        <v>205.5</v>
      </c>
      <c r="AG21" s="25">
        <v>223.08</v>
      </c>
      <c r="AH21" s="25">
        <v>242.44</v>
      </c>
      <c r="AI21" s="25">
        <v>263.75</v>
      </c>
      <c r="AJ21" s="25">
        <v>287.17</v>
      </c>
      <c r="AK21" s="25">
        <v>312.88</v>
      </c>
      <c r="AL21" s="25">
        <v>341.01</v>
      </c>
      <c r="AM21" s="25">
        <v>371.66</v>
      </c>
      <c r="AN21" s="25">
        <v>404.88</v>
      </c>
      <c r="AO21" s="25">
        <v>440.6</v>
      </c>
      <c r="AP21" s="25">
        <v>478.71</v>
      </c>
      <c r="AQ21" s="25">
        <v>518.96</v>
      </c>
      <c r="AR21" s="25">
        <v>561.04999999999995</v>
      </c>
      <c r="AS21" s="25">
        <v>604.59</v>
      </c>
      <c r="AT21" s="25">
        <v>649.14</v>
      </c>
      <c r="AU21" s="25">
        <v>694.23</v>
      </c>
      <c r="AV21" s="25">
        <v>739.38</v>
      </c>
      <c r="AW21" s="25">
        <v>784.13</v>
      </c>
      <c r="AX21" s="25">
        <v>828.05</v>
      </c>
    </row>
    <row r="22" spans="1:50" s="11" customFormat="1">
      <c r="A22" s="11" t="s">
        <v>31</v>
      </c>
      <c r="B22" s="10">
        <v>21</v>
      </c>
      <c r="C22" s="10" t="s">
        <v>4</v>
      </c>
      <c r="D22" s="5" t="str">
        <f t="shared" si="0"/>
        <v>21LS04M</v>
      </c>
      <c r="E22" s="25">
        <v>43.23</v>
      </c>
      <c r="F22" s="25">
        <v>44.78</v>
      </c>
      <c r="G22" s="25">
        <v>46.43</v>
      </c>
      <c r="H22" s="25">
        <v>48.24</v>
      </c>
      <c r="I22" s="25">
        <v>50.24</v>
      </c>
      <c r="J22" s="25">
        <v>52.46</v>
      </c>
      <c r="K22" s="25">
        <v>54.94</v>
      </c>
      <c r="L22" s="25">
        <v>57.7</v>
      </c>
      <c r="M22" s="25">
        <v>60.78</v>
      </c>
      <c r="N22" s="25">
        <v>64.19</v>
      </c>
      <c r="O22" s="25">
        <v>67.94</v>
      </c>
      <c r="P22" s="25">
        <v>72.06</v>
      </c>
      <c r="Q22" s="25">
        <v>76.56</v>
      </c>
      <c r="R22" s="25">
        <v>81.459999999999994</v>
      </c>
      <c r="S22" s="25">
        <v>86.77</v>
      </c>
      <c r="T22" s="25">
        <v>92.54</v>
      </c>
      <c r="U22" s="25">
        <v>98.8</v>
      </c>
      <c r="V22" s="25">
        <v>105.63</v>
      </c>
      <c r="W22" s="25">
        <v>113.08</v>
      </c>
      <c r="X22" s="25">
        <v>121.23</v>
      </c>
      <c r="Y22" s="25">
        <v>130.16999999999999</v>
      </c>
      <c r="Z22" s="25">
        <v>140.01</v>
      </c>
      <c r="AA22" s="25">
        <v>150.83000000000001</v>
      </c>
      <c r="AB22" s="25">
        <v>162.75</v>
      </c>
      <c r="AC22" s="25">
        <v>175.88</v>
      </c>
      <c r="AD22" s="25">
        <v>190.33</v>
      </c>
      <c r="AE22" s="25">
        <v>206.25</v>
      </c>
      <c r="AF22" s="25">
        <v>223.76</v>
      </c>
      <c r="AG22" s="25">
        <v>243.03</v>
      </c>
      <c r="AH22" s="25">
        <v>264.22000000000003</v>
      </c>
      <c r="AI22" s="25">
        <v>287.49</v>
      </c>
      <c r="AJ22" s="25">
        <v>313</v>
      </c>
      <c r="AK22" s="25">
        <v>340.88</v>
      </c>
      <c r="AL22" s="25">
        <v>371.24</v>
      </c>
      <c r="AM22" s="25">
        <v>404.1</v>
      </c>
      <c r="AN22" s="25">
        <v>439.42</v>
      </c>
      <c r="AO22" s="25">
        <v>477.07</v>
      </c>
      <c r="AP22" s="25">
        <v>516.83000000000004</v>
      </c>
      <c r="AQ22" s="25">
        <v>558.4</v>
      </c>
      <c r="AR22" s="25">
        <v>601.4</v>
      </c>
      <c r="AS22" s="25">
        <v>645.39</v>
      </c>
      <c r="AT22" s="25">
        <v>689.91</v>
      </c>
      <c r="AU22" s="25">
        <v>734.49</v>
      </c>
      <c r="AV22" s="25">
        <v>778.68</v>
      </c>
      <c r="AW22" s="25">
        <v>822.04</v>
      </c>
      <c r="AX22" s="27"/>
    </row>
    <row r="23" spans="1:50" s="11" customFormat="1">
      <c r="A23" s="11" t="s">
        <v>31</v>
      </c>
      <c r="B23" s="10">
        <v>22</v>
      </c>
      <c r="C23" s="10" t="s">
        <v>4</v>
      </c>
      <c r="D23" s="5" t="str">
        <f t="shared" si="0"/>
        <v>22LS04M</v>
      </c>
      <c r="E23" s="25">
        <v>45.79</v>
      </c>
      <c r="F23" s="25">
        <v>47.49</v>
      </c>
      <c r="G23" s="25">
        <v>49.32</v>
      </c>
      <c r="H23" s="25">
        <v>51.32</v>
      </c>
      <c r="I23" s="25">
        <v>53.52</v>
      </c>
      <c r="J23" s="25">
        <v>55.97</v>
      </c>
      <c r="K23" s="25">
        <v>58.7</v>
      </c>
      <c r="L23" s="25">
        <v>61.73</v>
      </c>
      <c r="M23" s="25">
        <v>65.09</v>
      </c>
      <c r="N23" s="25">
        <v>68.81</v>
      </c>
      <c r="O23" s="25">
        <v>72.900000000000006</v>
      </c>
      <c r="P23" s="25">
        <v>77.38</v>
      </c>
      <c r="Q23" s="25">
        <v>82.26</v>
      </c>
      <c r="R23" s="25">
        <v>87.56</v>
      </c>
      <c r="S23" s="25">
        <v>93.32</v>
      </c>
      <c r="T23" s="25">
        <v>99.59</v>
      </c>
      <c r="U23" s="25">
        <v>106.4</v>
      </c>
      <c r="V23" s="25">
        <v>113.84</v>
      </c>
      <c r="W23" s="25">
        <v>121.97</v>
      </c>
      <c r="X23" s="25">
        <v>130.88999999999999</v>
      </c>
      <c r="Y23" s="25">
        <v>140.69999999999999</v>
      </c>
      <c r="Z23" s="25">
        <v>151.47999999999999</v>
      </c>
      <c r="AA23" s="25">
        <v>163.35</v>
      </c>
      <c r="AB23" s="25">
        <v>176.43</v>
      </c>
      <c r="AC23" s="25">
        <v>190.82</v>
      </c>
      <c r="AD23" s="25">
        <v>206.66</v>
      </c>
      <c r="AE23" s="25">
        <v>224.08</v>
      </c>
      <c r="AF23" s="25">
        <v>243.24</v>
      </c>
      <c r="AG23" s="25">
        <v>264.27999999999997</v>
      </c>
      <c r="AH23" s="25">
        <v>287.38</v>
      </c>
      <c r="AI23" s="25">
        <v>312.67</v>
      </c>
      <c r="AJ23" s="25">
        <v>340.3</v>
      </c>
      <c r="AK23" s="25">
        <v>370.34</v>
      </c>
      <c r="AL23" s="25">
        <v>402.82</v>
      </c>
      <c r="AM23" s="25">
        <v>437.72</v>
      </c>
      <c r="AN23" s="25">
        <v>474.89</v>
      </c>
      <c r="AO23" s="25">
        <v>514.14</v>
      </c>
      <c r="AP23" s="25">
        <v>555.15</v>
      </c>
      <c r="AQ23" s="25">
        <v>597.57000000000005</v>
      </c>
      <c r="AR23" s="25">
        <v>640.97</v>
      </c>
      <c r="AS23" s="25">
        <v>684.9</v>
      </c>
      <c r="AT23" s="25">
        <v>728.88</v>
      </c>
      <c r="AU23" s="25">
        <v>772.47</v>
      </c>
      <c r="AV23" s="25">
        <v>815.26</v>
      </c>
      <c r="AW23" s="27"/>
      <c r="AX23" s="27"/>
    </row>
    <row r="24" spans="1:50" s="11" customFormat="1">
      <c r="A24" s="11" t="s">
        <v>31</v>
      </c>
      <c r="B24" s="10">
        <v>23</v>
      </c>
      <c r="C24" s="10" t="s">
        <v>4</v>
      </c>
      <c r="D24" s="5" t="str">
        <f t="shared" si="0"/>
        <v>23LS04M</v>
      </c>
      <c r="E24" s="25">
        <v>48.45</v>
      </c>
      <c r="F24" s="25">
        <v>50.32</v>
      </c>
      <c r="G24" s="25">
        <v>52.33</v>
      </c>
      <c r="H24" s="25">
        <v>54.53</v>
      </c>
      <c r="I24" s="25">
        <v>56.96</v>
      </c>
      <c r="J24" s="25">
        <v>59.65</v>
      </c>
      <c r="K24" s="25">
        <v>62.64</v>
      </c>
      <c r="L24" s="25">
        <v>65.959999999999994</v>
      </c>
      <c r="M24" s="25">
        <v>69.63</v>
      </c>
      <c r="N24" s="25">
        <v>73.67</v>
      </c>
      <c r="O24" s="25">
        <v>78.11</v>
      </c>
      <c r="P24" s="25">
        <v>82.95</v>
      </c>
      <c r="Q24" s="25">
        <v>88.23</v>
      </c>
      <c r="R24" s="25">
        <v>93.98</v>
      </c>
      <c r="S24" s="25">
        <v>100.22</v>
      </c>
      <c r="T24" s="25">
        <v>107.02</v>
      </c>
      <c r="U24" s="25">
        <v>114.43</v>
      </c>
      <c r="V24" s="25">
        <v>122.54</v>
      </c>
      <c r="W24" s="25">
        <v>131.43</v>
      </c>
      <c r="X24" s="25">
        <v>141.19</v>
      </c>
      <c r="Y24" s="25">
        <v>151.91999999999999</v>
      </c>
      <c r="Z24" s="25">
        <v>163.72999999999999</v>
      </c>
      <c r="AA24" s="25">
        <v>176.72</v>
      </c>
      <c r="AB24" s="25">
        <v>191.03</v>
      </c>
      <c r="AC24" s="25">
        <v>206.77</v>
      </c>
      <c r="AD24" s="25">
        <v>224.07</v>
      </c>
      <c r="AE24" s="25">
        <v>243.1</v>
      </c>
      <c r="AF24" s="25">
        <v>263.98</v>
      </c>
      <c r="AG24" s="25">
        <v>286.88</v>
      </c>
      <c r="AH24" s="25">
        <v>311.95</v>
      </c>
      <c r="AI24" s="25">
        <v>339.29</v>
      </c>
      <c r="AJ24" s="25">
        <v>369.01</v>
      </c>
      <c r="AK24" s="25">
        <v>401.11</v>
      </c>
      <c r="AL24" s="25">
        <v>435.57</v>
      </c>
      <c r="AM24" s="25">
        <v>472.25</v>
      </c>
      <c r="AN24" s="25">
        <v>510.96</v>
      </c>
      <c r="AO24" s="25">
        <v>551.4</v>
      </c>
      <c r="AP24" s="25">
        <v>593.21</v>
      </c>
      <c r="AQ24" s="25">
        <v>635.99</v>
      </c>
      <c r="AR24" s="25">
        <v>679.29</v>
      </c>
      <c r="AS24" s="25">
        <v>722.65</v>
      </c>
      <c r="AT24" s="25">
        <v>765.63</v>
      </c>
      <c r="AU24" s="25">
        <v>807.83</v>
      </c>
      <c r="AV24" s="27"/>
      <c r="AW24" s="27"/>
      <c r="AX24" s="27"/>
    </row>
    <row r="25" spans="1:50" s="11" customFormat="1">
      <c r="A25" s="11" t="s">
        <v>31</v>
      </c>
      <c r="B25" s="10">
        <v>24</v>
      </c>
      <c r="C25" s="10" t="s">
        <v>4</v>
      </c>
      <c r="D25" s="5" t="str">
        <f t="shared" si="0"/>
        <v>24LS04M</v>
      </c>
      <c r="E25" s="25">
        <v>51.22</v>
      </c>
      <c r="F25" s="25">
        <v>53.26</v>
      </c>
      <c r="G25" s="25">
        <v>55.47</v>
      </c>
      <c r="H25" s="25">
        <v>57.89</v>
      </c>
      <c r="I25" s="25">
        <v>60.56</v>
      </c>
      <c r="J25" s="25">
        <v>63.51</v>
      </c>
      <c r="K25" s="25">
        <v>66.78</v>
      </c>
      <c r="L25" s="25">
        <v>70.39</v>
      </c>
      <c r="M25" s="25">
        <v>74.38</v>
      </c>
      <c r="N25" s="25">
        <v>78.760000000000005</v>
      </c>
      <c r="O25" s="25">
        <v>83.56</v>
      </c>
      <c r="P25" s="25">
        <v>88.8</v>
      </c>
      <c r="Q25" s="25">
        <v>94.51</v>
      </c>
      <c r="R25" s="25">
        <v>100.72</v>
      </c>
      <c r="S25" s="25">
        <v>107.49</v>
      </c>
      <c r="T25" s="25">
        <v>114.88</v>
      </c>
      <c r="U25" s="25">
        <v>122.95</v>
      </c>
      <c r="V25" s="25">
        <v>131.79</v>
      </c>
      <c r="W25" s="25">
        <v>141.49</v>
      </c>
      <c r="X25" s="25">
        <v>152.16</v>
      </c>
      <c r="Y25" s="25">
        <v>163.89</v>
      </c>
      <c r="Z25" s="25">
        <v>176.79</v>
      </c>
      <c r="AA25" s="25">
        <v>190.99</v>
      </c>
      <c r="AB25" s="25">
        <v>206.61</v>
      </c>
      <c r="AC25" s="25">
        <v>223.78</v>
      </c>
      <c r="AD25" s="25">
        <v>242.65</v>
      </c>
      <c r="AE25" s="25">
        <v>263.35000000000002</v>
      </c>
      <c r="AF25" s="25">
        <v>286.04000000000002</v>
      </c>
      <c r="AG25" s="25">
        <v>310.86</v>
      </c>
      <c r="AH25" s="25">
        <v>337.92</v>
      </c>
      <c r="AI25" s="25">
        <v>367.29</v>
      </c>
      <c r="AJ25" s="25">
        <v>399.01</v>
      </c>
      <c r="AK25" s="25">
        <v>433.02</v>
      </c>
      <c r="AL25" s="25">
        <v>469.2</v>
      </c>
      <c r="AM25" s="25">
        <v>507.35</v>
      </c>
      <c r="AN25" s="25">
        <v>547.20000000000005</v>
      </c>
      <c r="AO25" s="25">
        <v>588.4</v>
      </c>
      <c r="AP25" s="25">
        <v>630.53</v>
      </c>
      <c r="AQ25" s="25">
        <v>673.19</v>
      </c>
      <c r="AR25" s="25">
        <v>715.9</v>
      </c>
      <c r="AS25" s="25">
        <v>758.26</v>
      </c>
      <c r="AT25" s="25">
        <v>799.85</v>
      </c>
      <c r="AU25" s="27"/>
      <c r="AV25" s="27"/>
      <c r="AW25" s="27"/>
      <c r="AX25" s="27"/>
    </row>
    <row r="26" spans="1:50" s="11" customFormat="1">
      <c r="A26" s="11" t="s">
        <v>31</v>
      </c>
      <c r="B26" s="10">
        <v>25</v>
      </c>
      <c r="C26" s="10" t="s">
        <v>4</v>
      </c>
      <c r="D26" s="5" t="str">
        <f t="shared" si="0"/>
        <v>25LS04M</v>
      </c>
      <c r="E26" s="25">
        <v>54.1</v>
      </c>
      <c r="F26" s="25">
        <v>56.34</v>
      </c>
      <c r="G26" s="25">
        <v>58.76</v>
      </c>
      <c r="H26" s="25">
        <v>61.42</v>
      </c>
      <c r="I26" s="25">
        <v>64.34</v>
      </c>
      <c r="J26" s="25">
        <v>67.56</v>
      </c>
      <c r="K26" s="25">
        <v>71.12</v>
      </c>
      <c r="L26" s="25">
        <v>75.040000000000006</v>
      </c>
      <c r="M26" s="25">
        <v>79.36</v>
      </c>
      <c r="N26" s="25">
        <v>84.1</v>
      </c>
      <c r="O26" s="25">
        <v>89.29</v>
      </c>
      <c r="P26" s="25">
        <v>94.94</v>
      </c>
      <c r="Q26" s="25">
        <v>101.11</v>
      </c>
      <c r="R26" s="25">
        <v>107.84</v>
      </c>
      <c r="S26" s="25">
        <v>115.18</v>
      </c>
      <c r="T26" s="25">
        <v>123.2</v>
      </c>
      <c r="U26" s="25">
        <v>131.99</v>
      </c>
      <c r="V26" s="25">
        <v>141.63</v>
      </c>
      <c r="W26" s="25">
        <v>152.22</v>
      </c>
      <c r="X26" s="25">
        <v>163.86</v>
      </c>
      <c r="Y26" s="25">
        <v>176.66</v>
      </c>
      <c r="Z26" s="25">
        <v>190.75</v>
      </c>
      <c r="AA26" s="25">
        <v>206.23</v>
      </c>
      <c r="AB26" s="25">
        <v>223.24</v>
      </c>
      <c r="AC26" s="25">
        <v>241.93</v>
      </c>
      <c r="AD26" s="25">
        <v>262.43</v>
      </c>
      <c r="AE26" s="25">
        <v>284.89999999999998</v>
      </c>
      <c r="AF26" s="25">
        <v>309.45</v>
      </c>
      <c r="AG26" s="25">
        <v>336.21</v>
      </c>
      <c r="AH26" s="25">
        <v>365.23</v>
      </c>
      <c r="AI26" s="25">
        <v>396.55</v>
      </c>
      <c r="AJ26" s="25">
        <v>430.11</v>
      </c>
      <c r="AK26" s="25">
        <v>465.79</v>
      </c>
      <c r="AL26" s="25">
        <v>503.39</v>
      </c>
      <c r="AM26" s="25">
        <v>542.64</v>
      </c>
      <c r="AN26" s="25">
        <v>583.20000000000005</v>
      </c>
      <c r="AO26" s="25">
        <v>624.67999999999995</v>
      </c>
      <c r="AP26" s="25">
        <v>666.67</v>
      </c>
      <c r="AQ26" s="25">
        <v>708.73</v>
      </c>
      <c r="AR26" s="25">
        <v>750.44</v>
      </c>
      <c r="AS26" s="25">
        <v>791.41</v>
      </c>
      <c r="AT26" s="27"/>
      <c r="AU26" s="27"/>
      <c r="AV26" s="27"/>
      <c r="AW26" s="27"/>
      <c r="AX26" s="27"/>
    </row>
    <row r="27" spans="1:50" s="11" customFormat="1">
      <c r="A27" s="11" t="s">
        <v>31</v>
      </c>
      <c r="B27" s="10">
        <v>26</v>
      </c>
      <c r="C27" s="10" t="s">
        <v>4</v>
      </c>
      <c r="D27" s="5" t="str">
        <f t="shared" si="0"/>
        <v>26LS04M</v>
      </c>
      <c r="E27" s="25">
        <v>57.11</v>
      </c>
      <c r="F27" s="25">
        <v>59.56</v>
      </c>
      <c r="G27" s="25">
        <v>62.21</v>
      </c>
      <c r="H27" s="25">
        <v>65.11</v>
      </c>
      <c r="I27" s="25">
        <v>68.3</v>
      </c>
      <c r="J27" s="25">
        <v>71.81</v>
      </c>
      <c r="K27" s="25">
        <v>75.67</v>
      </c>
      <c r="L27" s="25">
        <v>79.92</v>
      </c>
      <c r="M27" s="25">
        <v>84.59</v>
      </c>
      <c r="N27" s="25">
        <v>89.7</v>
      </c>
      <c r="O27" s="25">
        <v>95.3</v>
      </c>
      <c r="P27" s="25">
        <v>101.41</v>
      </c>
      <c r="Q27" s="25">
        <v>108.08</v>
      </c>
      <c r="R27" s="25">
        <v>115.36</v>
      </c>
      <c r="S27" s="25">
        <v>123.33</v>
      </c>
      <c r="T27" s="25">
        <v>132.05000000000001</v>
      </c>
      <c r="U27" s="25">
        <v>141.62</v>
      </c>
      <c r="V27" s="25">
        <v>152.13</v>
      </c>
      <c r="W27" s="25">
        <v>163.66999999999999</v>
      </c>
      <c r="X27" s="25">
        <v>176.36</v>
      </c>
      <c r="Y27" s="25">
        <v>190.31</v>
      </c>
      <c r="Z27" s="25">
        <v>205.64</v>
      </c>
      <c r="AA27" s="25">
        <v>222.48</v>
      </c>
      <c r="AB27" s="25">
        <v>240.98</v>
      </c>
      <c r="AC27" s="25">
        <v>261.26</v>
      </c>
      <c r="AD27" s="25">
        <v>283.48</v>
      </c>
      <c r="AE27" s="25">
        <v>307.75</v>
      </c>
      <c r="AF27" s="25">
        <v>334.19</v>
      </c>
      <c r="AG27" s="25">
        <v>362.86</v>
      </c>
      <c r="AH27" s="25">
        <v>393.77</v>
      </c>
      <c r="AI27" s="25">
        <v>426.88</v>
      </c>
      <c r="AJ27" s="25">
        <v>462.05</v>
      </c>
      <c r="AK27" s="25">
        <v>499.1</v>
      </c>
      <c r="AL27" s="25">
        <v>537.75</v>
      </c>
      <c r="AM27" s="25">
        <v>577.66999999999996</v>
      </c>
      <c r="AN27" s="25">
        <v>618.5</v>
      </c>
      <c r="AO27" s="25">
        <v>659.82</v>
      </c>
      <c r="AP27" s="25">
        <v>701.2</v>
      </c>
      <c r="AQ27" s="25">
        <v>742.26</v>
      </c>
      <c r="AR27" s="25">
        <v>782.59</v>
      </c>
      <c r="AS27" s="27"/>
      <c r="AT27" s="27"/>
      <c r="AU27" s="27"/>
      <c r="AV27" s="27"/>
      <c r="AW27" s="27"/>
      <c r="AX27" s="27"/>
    </row>
    <row r="28" spans="1:50" s="11" customFormat="1">
      <c r="A28" s="11" t="s">
        <v>31</v>
      </c>
      <c r="B28" s="10">
        <v>27</v>
      </c>
      <c r="C28" s="10" t="s">
        <v>4</v>
      </c>
      <c r="D28" s="5" t="str">
        <f t="shared" si="0"/>
        <v>27LS04M</v>
      </c>
      <c r="E28" s="25">
        <v>60.27</v>
      </c>
      <c r="F28" s="25">
        <v>62.94</v>
      </c>
      <c r="G28" s="25">
        <v>65.83</v>
      </c>
      <c r="H28" s="25">
        <v>68.989999999999995</v>
      </c>
      <c r="I28" s="25">
        <v>72.459999999999994</v>
      </c>
      <c r="J28" s="25">
        <v>76.260000000000005</v>
      </c>
      <c r="K28" s="25">
        <v>80.45</v>
      </c>
      <c r="L28" s="25">
        <v>85.04</v>
      </c>
      <c r="M28" s="25">
        <v>90.07</v>
      </c>
      <c r="N28" s="25">
        <v>95.59</v>
      </c>
      <c r="O28" s="25">
        <v>101.62</v>
      </c>
      <c r="P28" s="25">
        <v>108.22</v>
      </c>
      <c r="Q28" s="25">
        <v>115.44</v>
      </c>
      <c r="R28" s="25">
        <v>123.34</v>
      </c>
      <c r="S28" s="25">
        <v>131.99</v>
      </c>
      <c r="T28" s="25">
        <v>141.47999999999999</v>
      </c>
      <c r="U28" s="25">
        <v>151.88999999999999</v>
      </c>
      <c r="V28" s="25">
        <v>163.33000000000001</v>
      </c>
      <c r="W28" s="25">
        <v>175.89</v>
      </c>
      <c r="X28" s="25">
        <v>189.7</v>
      </c>
      <c r="Y28" s="25">
        <v>204.87</v>
      </c>
      <c r="Z28" s="25">
        <v>221.53</v>
      </c>
      <c r="AA28" s="25">
        <v>239.81</v>
      </c>
      <c r="AB28" s="25">
        <v>259.87</v>
      </c>
      <c r="AC28" s="25">
        <v>281.82</v>
      </c>
      <c r="AD28" s="25">
        <v>305.8</v>
      </c>
      <c r="AE28" s="25">
        <v>331.91</v>
      </c>
      <c r="AF28" s="25">
        <v>360.21</v>
      </c>
      <c r="AG28" s="25">
        <v>390.71</v>
      </c>
      <c r="AH28" s="25">
        <v>423.36</v>
      </c>
      <c r="AI28" s="25">
        <v>458.03</v>
      </c>
      <c r="AJ28" s="25">
        <v>494.52</v>
      </c>
      <c r="AK28" s="25">
        <v>532.58000000000004</v>
      </c>
      <c r="AL28" s="25">
        <v>571.87</v>
      </c>
      <c r="AM28" s="25">
        <v>612.04</v>
      </c>
      <c r="AN28" s="25">
        <v>652.67999999999995</v>
      </c>
      <c r="AO28" s="25">
        <v>693.39</v>
      </c>
      <c r="AP28" s="25">
        <v>733.78</v>
      </c>
      <c r="AQ28" s="25">
        <v>773.47</v>
      </c>
      <c r="AR28" s="27"/>
      <c r="AS28" s="27"/>
      <c r="AT28" s="27"/>
      <c r="AU28" s="27"/>
      <c r="AV28" s="27"/>
      <c r="AW28" s="27"/>
      <c r="AX28" s="27"/>
    </row>
    <row r="29" spans="1:50" s="11" customFormat="1">
      <c r="A29" s="11" t="s">
        <v>31</v>
      </c>
      <c r="B29" s="10">
        <v>28</v>
      </c>
      <c r="C29" s="10" t="s">
        <v>4</v>
      </c>
      <c r="D29" s="5" t="str">
        <f t="shared" si="0"/>
        <v>28LS04M</v>
      </c>
      <c r="E29" s="25">
        <v>63.57</v>
      </c>
      <c r="F29" s="25">
        <v>66.48</v>
      </c>
      <c r="G29" s="25">
        <v>69.63</v>
      </c>
      <c r="H29" s="25">
        <v>73.06</v>
      </c>
      <c r="I29" s="25">
        <v>76.819999999999993</v>
      </c>
      <c r="J29" s="25">
        <v>80.94</v>
      </c>
      <c r="K29" s="25">
        <v>85.45</v>
      </c>
      <c r="L29" s="25">
        <v>90.41</v>
      </c>
      <c r="M29" s="25">
        <v>95.83</v>
      </c>
      <c r="N29" s="25">
        <v>101.78</v>
      </c>
      <c r="O29" s="25">
        <v>108.29</v>
      </c>
      <c r="P29" s="25">
        <v>115.43</v>
      </c>
      <c r="Q29" s="25">
        <v>123.24</v>
      </c>
      <c r="R29" s="25">
        <v>131.81</v>
      </c>
      <c r="S29" s="25">
        <v>141.21</v>
      </c>
      <c r="T29" s="25">
        <v>151.52000000000001</v>
      </c>
      <c r="U29" s="25">
        <v>162.84</v>
      </c>
      <c r="V29" s="25">
        <v>175.28</v>
      </c>
      <c r="W29" s="25">
        <v>188.94</v>
      </c>
      <c r="X29" s="25">
        <v>203.93</v>
      </c>
      <c r="Y29" s="25">
        <v>220.4</v>
      </c>
      <c r="Z29" s="25">
        <v>238.47</v>
      </c>
      <c r="AA29" s="25">
        <v>258.27999999999997</v>
      </c>
      <c r="AB29" s="25">
        <v>279.95999999999998</v>
      </c>
      <c r="AC29" s="25">
        <v>303.63</v>
      </c>
      <c r="AD29" s="25">
        <v>329.4</v>
      </c>
      <c r="AE29" s="25">
        <v>357.32</v>
      </c>
      <c r="AF29" s="25">
        <v>387.4</v>
      </c>
      <c r="AG29" s="25">
        <v>419.59</v>
      </c>
      <c r="AH29" s="25">
        <v>453.75</v>
      </c>
      <c r="AI29" s="25">
        <v>489.69</v>
      </c>
      <c r="AJ29" s="25">
        <v>527.16</v>
      </c>
      <c r="AK29" s="25">
        <v>565.82000000000005</v>
      </c>
      <c r="AL29" s="25">
        <v>605.34</v>
      </c>
      <c r="AM29" s="25">
        <v>645.30999999999995</v>
      </c>
      <c r="AN29" s="25">
        <v>685.34</v>
      </c>
      <c r="AO29" s="25">
        <v>725.06</v>
      </c>
      <c r="AP29" s="25">
        <v>764.1</v>
      </c>
      <c r="AQ29" s="27"/>
      <c r="AR29" s="27"/>
      <c r="AS29" s="27"/>
      <c r="AT29" s="27"/>
      <c r="AU29" s="27"/>
      <c r="AV29" s="27"/>
      <c r="AW29" s="27"/>
      <c r="AX29" s="27"/>
    </row>
    <row r="30" spans="1:50" s="11" customFormat="1">
      <c r="A30" s="11" t="s">
        <v>31</v>
      </c>
      <c r="B30" s="10">
        <v>29</v>
      </c>
      <c r="C30" s="10" t="s">
        <v>4</v>
      </c>
      <c r="D30" s="5" t="str">
        <f t="shared" si="0"/>
        <v>29LS04M</v>
      </c>
      <c r="E30" s="25">
        <v>67.040000000000006</v>
      </c>
      <c r="F30" s="25">
        <v>70.2</v>
      </c>
      <c r="G30" s="25">
        <v>73.62</v>
      </c>
      <c r="H30" s="25">
        <v>77.34</v>
      </c>
      <c r="I30" s="25">
        <v>81.400000000000006</v>
      </c>
      <c r="J30" s="25">
        <v>85.84</v>
      </c>
      <c r="K30" s="25">
        <v>90.71</v>
      </c>
      <c r="L30" s="25">
        <v>96.04</v>
      </c>
      <c r="M30" s="25">
        <v>101.89</v>
      </c>
      <c r="N30" s="25">
        <v>108.31</v>
      </c>
      <c r="O30" s="25">
        <v>115.34</v>
      </c>
      <c r="P30" s="25">
        <v>123.07</v>
      </c>
      <c r="Q30" s="25">
        <v>131.54</v>
      </c>
      <c r="R30" s="25">
        <v>140.83000000000001</v>
      </c>
      <c r="S30" s="25">
        <v>151.04</v>
      </c>
      <c r="T30" s="25">
        <v>162.24</v>
      </c>
      <c r="U30" s="25">
        <v>174.54</v>
      </c>
      <c r="V30" s="25">
        <v>188.04</v>
      </c>
      <c r="W30" s="25">
        <v>202.86</v>
      </c>
      <c r="X30" s="25">
        <v>219.13</v>
      </c>
      <c r="Y30" s="25">
        <v>236.97</v>
      </c>
      <c r="Z30" s="25">
        <v>256.52</v>
      </c>
      <c r="AA30" s="25">
        <v>277.91000000000003</v>
      </c>
      <c r="AB30" s="26">
        <v>301.27</v>
      </c>
      <c r="AC30" s="25">
        <v>326.69</v>
      </c>
      <c r="AD30" s="25">
        <v>354.22</v>
      </c>
      <c r="AE30" s="25">
        <v>383.87</v>
      </c>
      <c r="AF30" s="25">
        <v>415.59</v>
      </c>
      <c r="AG30" s="25">
        <v>449.24</v>
      </c>
      <c r="AH30" s="25">
        <v>484.64</v>
      </c>
      <c r="AI30" s="25">
        <v>521.52</v>
      </c>
      <c r="AJ30" s="25">
        <v>559.57000000000005</v>
      </c>
      <c r="AK30" s="25">
        <v>598.42999999999995</v>
      </c>
      <c r="AL30" s="25">
        <v>637.74</v>
      </c>
      <c r="AM30" s="25">
        <v>677.1</v>
      </c>
      <c r="AN30" s="25">
        <v>716.15</v>
      </c>
      <c r="AO30" s="25">
        <v>754.54</v>
      </c>
      <c r="AP30" s="27"/>
      <c r="AQ30" s="27"/>
      <c r="AR30" s="27"/>
      <c r="AS30" s="27"/>
      <c r="AT30" s="27"/>
      <c r="AU30" s="27"/>
      <c r="AV30" s="27"/>
      <c r="AW30" s="27"/>
      <c r="AX30" s="27"/>
    </row>
    <row r="31" spans="1:50" s="12" customFormat="1">
      <c r="A31" s="12" t="s">
        <v>31</v>
      </c>
      <c r="B31" s="13">
        <v>30</v>
      </c>
      <c r="C31" s="13" t="s">
        <v>4</v>
      </c>
      <c r="D31" s="14" t="str">
        <f t="shared" si="0"/>
        <v>30LS04M</v>
      </c>
      <c r="E31" s="28">
        <v>70.680000000000007</v>
      </c>
      <c r="F31" s="28">
        <v>74.099999999999994</v>
      </c>
      <c r="G31" s="28">
        <v>77.8</v>
      </c>
      <c r="H31" s="28">
        <v>81.81</v>
      </c>
      <c r="I31" s="28">
        <v>86.2</v>
      </c>
      <c r="J31" s="28">
        <v>90.98</v>
      </c>
      <c r="K31" s="28">
        <v>96.23</v>
      </c>
      <c r="L31" s="28">
        <v>101.97</v>
      </c>
      <c r="M31" s="28">
        <v>108.28</v>
      </c>
      <c r="N31" s="28">
        <v>115.21</v>
      </c>
      <c r="O31" s="28">
        <v>122.82</v>
      </c>
      <c r="P31" s="28">
        <v>131.18</v>
      </c>
      <c r="Q31" s="28">
        <v>140.36000000000001</v>
      </c>
      <c r="R31" s="28">
        <v>150.44999999999999</v>
      </c>
      <c r="S31" s="28">
        <v>161.52000000000001</v>
      </c>
      <c r="T31" s="28">
        <v>173.68</v>
      </c>
      <c r="U31" s="28">
        <v>187.02</v>
      </c>
      <c r="V31" s="28">
        <v>201.66</v>
      </c>
      <c r="W31" s="28">
        <v>217.72</v>
      </c>
      <c r="X31" s="28">
        <v>235.32</v>
      </c>
      <c r="Y31" s="28">
        <v>254.61</v>
      </c>
      <c r="Z31" s="28">
        <v>275.70999999999998</v>
      </c>
      <c r="AA31" s="28">
        <v>298.74</v>
      </c>
      <c r="AB31" s="28">
        <v>323.8</v>
      </c>
      <c r="AC31" s="28">
        <v>350.93</v>
      </c>
      <c r="AD31" s="28">
        <v>380.15</v>
      </c>
      <c r="AE31" s="28">
        <v>411.4</v>
      </c>
      <c r="AF31" s="28">
        <v>444.54</v>
      </c>
      <c r="AG31" s="28">
        <v>479.39</v>
      </c>
      <c r="AH31" s="28">
        <v>515.69000000000005</v>
      </c>
      <c r="AI31" s="28">
        <v>553.12</v>
      </c>
      <c r="AJ31" s="28">
        <v>591.35</v>
      </c>
      <c r="AK31" s="28">
        <v>630</v>
      </c>
      <c r="AL31" s="28">
        <v>668.7</v>
      </c>
      <c r="AM31" s="28">
        <v>707.09</v>
      </c>
      <c r="AN31" s="28">
        <v>744.83</v>
      </c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s="11" customFormat="1">
      <c r="A32" s="11" t="s">
        <v>31</v>
      </c>
      <c r="B32" s="10">
        <v>1</v>
      </c>
      <c r="C32" s="9" t="s">
        <v>5</v>
      </c>
      <c r="D32" s="5" t="s">
        <v>32</v>
      </c>
      <c r="E32" s="27">
        <v>0.89</v>
      </c>
      <c r="F32" s="27">
        <v>0.92</v>
      </c>
      <c r="G32" s="27">
        <v>0.95</v>
      </c>
      <c r="H32" s="27">
        <v>0.97</v>
      </c>
      <c r="I32" s="27">
        <v>1</v>
      </c>
      <c r="J32" s="27">
        <v>1.02</v>
      </c>
      <c r="K32" s="27">
        <v>1.04</v>
      </c>
      <c r="L32" s="27">
        <v>1.06</v>
      </c>
      <c r="M32" s="27">
        <v>1.0900000000000001</v>
      </c>
      <c r="N32" s="27">
        <v>1.1100000000000001</v>
      </c>
      <c r="O32" s="27">
        <v>1.1399999999999999</v>
      </c>
      <c r="P32" s="27">
        <v>1.18</v>
      </c>
      <c r="Q32" s="27">
        <v>1.22</v>
      </c>
      <c r="R32" s="27">
        <v>1.27</v>
      </c>
      <c r="S32" s="27">
        <v>1.33</v>
      </c>
      <c r="T32" s="27">
        <v>1.4</v>
      </c>
      <c r="U32" s="27">
        <v>1.49</v>
      </c>
      <c r="V32" s="27">
        <v>1.59</v>
      </c>
      <c r="W32" s="27">
        <v>1.7</v>
      </c>
      <c r="X32" s="27">
        <v>1.83</v>
      </c>
      <c r="Y32" s="27">
        <v>1.97</v>
      </c>
      <c r="Z32" s="27">
        <v>2.13</v>
      </c>
      <c r="AA32" s="27">
        <v>2.31</v>
      </c>
      <c r="AB32" s="27">
        <v>2.5</v>
      </c>
      <c r="AC32" s="27">
        <v>2.7</v>
      </c>
      <c r="AD32" s="27">
        <v>2.92</v>
      </c>
      <c r="AE32" s="27">
        <v>3.16</v>
      </c>
      <c r="AF32" s="27">
        <v>3.42</v>
      </c>
      <c r="AG32" s="27">
        <v>3.7</v>
      </c>
      <c r="AH32" s="27">
        <v>4.01</v>
      </c>
      <c r="AI32" s="27">
        <v>4.3499999999999996</v>
      </c>
      <c r="AJ32" s="27">
        <v>4.74</v>
      </c>
      <c r="AK32" s="27">
        <v>5.18</v>
      </c>
      <c r="AL32" s="27">
        <v>5.68</v>
      </c>
      <c r="AM32" s="27">
        <v>6.25</v>
      </c>
      <c r="AN32" s="27">
        <v>6.9</v>
      </c>
      <c r="AO32" s="30">
        <v>7.64</v>
      </c>
      <c r="AP32" s="30">
        <v>8.4700000000000006</v>
      </c>
      <c r="AQ32" s="30">
        <v>9.41</v>
      </c>
      <c r="AR32" s="30">
        <v>10.45</v>
      </c>
      <c r="AS32" s="30">
        <v>11.63</v>
      </c>
      <c r="AT32" s="30">
        <v>12.97</v>
      </c>
      <c r="AU32" s="30">
        <v>14.5</v>
      </c>
      <c r="AV32" s="30">
        <v>16.260000000000002</v>
      </c>
      <c r="AW32" s="30">
        <v>18.32</v>
      </c>
      <c r="AX32" s="30">
        <v>20.72</v>
      </c>
    </row>
    <row r="33" spans="1:50" s="11" customFormat="1">
      <c r="A33" s="11" t="s">
        <v>31</v>
      </c>
      <c r="B33" s="10">
        <v>2</v>
      </c>
      <c r="C33" s="9" t="s">
        <v>5</v>
      </c>
      <c r="D33" s="5" t="s">
        <v>33</v>
      </c>
      <c r="E33" s="27">
        <v>1.79</v>
      </c>
      <c r="F33" s="27">
        <v>1.85</v>
      </c>
      <c r="G33" s="27">
        <v>1.9</v>
      </c>
      <c r="H33" s="27">
        <v>1.95</v>
      </c>
      <c r="I33" s="27">
        <v>1.99</v>
      </c>
      <c r="J33" s="27">
        <v>2.04</v>
      </c>
      <c r="K33" s="27">
        <v>2.08</v>
      </c>
      <c r="L33" s="27">
        <v>2.13</v>
      </c>
      <c r="M33" s="27">
        <v>2.1800000000000002</v>
      </c>
      <c r="N33" s="27">
        <v>2.23</v>
      </c>
      <c r="O33" s="27">
        <v>2.2999999999999998</v>
      </c>
      <c r="P33" s="27">
        <v>2.37</v>
      </c>
      <c r="Q33" s="27">
        <v>2.46</v>
      </c>
      <c r="R33" s="27">
        <v>2.57</v>
      </c>
      <c r="S33" s="27">
        <v>2.7</v>
      </c>
      <c r="T33" s="27">
        <v>2.86</v>
      </c>
      <c r="U33" s="27">
        <v>3.04</v>
      </c>
      <c r="V33" s="27">
        <v>3.25</v>
      </c>
      <c r="W33" s="27">
        <v>3.49</v>
      </c>
      <c r="X33" s="27">
        <v>3.76</v>
      </c>
      <c r="Y33" s="27">
        <v>4.0599999999999996</v>
      </c>
      <c r="Z33" s="27">
        <v>4.3899999999999997</v>
      </c>
      <c r="AA33" s="27">
        <v>4.75</v>
      </c>
      <c r="AB33" s="27">
        <v>5.14</v>
      </c>
      <c r="AC33" s="27">
        <v>5.57</v>
      </c>
      <c r="AD33" s="27">
        <v>6.02</v>
      </c>
      <c r="AE33" s="27">
        <v>6.51</v>
      </c>
      <c r="AF33" s="27">
        <v>7.04</v>
      </c>
      <c r="AG33" s="27">
        <v>7.63</v>
      </c>
      <c r="AH33" s="27">
        <v>8.27</v>
      </c>
      <c r="AI33" s="27">
        <v>8.99</v>
      </c>
      <c r="AJ33" s="27">
        <v>9.81</v>
      </c>
      <c r="AK33" s="27">
        <v>10.74</v>
      </c>
      <c r="AL33" s="27">
        <v>11.79</v>
      </c>
      <c r="AM33" s="27">
        <v>13</v>
      </c>
      <c r="AN33" s="27">
        <v>14.37</v>
      </c>
      <c r="AO33" s="30">
        <v>15.92</v>
      </c>
      <c r="AP33" s="30">
        <v>17.66</v>
      </c>
      <c r="AQ33" s="30">
        <v>19.61</v>
      </c>
      <c r="AR33" s="30">
        <v>21.8</v>
      </c>
      <c r="AS33" s="30">
        <v>24.28</v>
      </c>
      <c r="AT33" s="30">
        <v>27.1</v>
      </c>
      <c r="AU33" s="30">
        <v>30.33</v>
      </c>
      <c r="AV33" s="30">
        <v>34.07</v>
      </c>
      <c r="AW33" s="30">
        <v>38.44</v>
      </c>
      <c r="AX33" s="30">
        <v>43.57</v>
      </c>
    </row>
    <row r="34" spans="1:50" s="11" customFormat="1">
      <c r="A34" s="11" t="s">
        <v>31</v>
      </c>
      <c r="B34" s="10">
        <v>3</v>
      </c>
      <c r="C34" s="9" t="s">
        <v>5</v>
      </c>
      <c r="D34" s="5" t="s">
        <v>34</v>
      </c>
      <c r="E34" s="27">
        <v>2.7</v>
      </c>
      <c r="F34" s="27">
        <v>2.78</v>
      </c>
      <c r="G34" s="27">
        <v>2.85</v>
      </c>
      <c r="H34" s="27">
        <v>2.92</v>
      </c>
      <c r="I34" s="27">
        <v>2.99</v>
      </c>
      <c r="J34" s="27">
        <v>3.06</v>
      </c>
      <c r="K34" s="27">
        <v>3.12</v>
      </c>
      <c r="L34" s="27">
        <v>3.2</v>
      </c>
      <c r="M34" s="27">
        <v>3.27</v>
      </c>
      <c r="N34" s="27">
        <v>3.36</v>
      </c>
      <c r="O34" s="27">
        <v>3.47</v>
      </c>
      <c r="P34" s="27">
        <v>3.59</v>
      </c>
      <c r="Q34" s="27">
        <v>3.74</v>
      </c>
      <c r="R34" s="27">
        <v>3.92</v>
      </c>
      <c r="S34" s="27">
        <v>4.13</v>
      </c>
      <c r="T34" s="27">
        <v>4.38</v>
      </c>
      <c r="U34" s="27">
        <v>4.67</v>
      </c>
      <c r="V34" s="27">
        <v>5</v>
      </c>
      <c r="W34" s="27">
        <v>5.38</v>
      </c>
      <c r="X34" s="27">
        <v>5.8</v>
      </c>
      <c r="Y34" s="27">
        <v>6.27</v>
      </c>
      <c r="Z34" s="27">
        <v>6.78</v>
      </c>
      <c r="AA34" s="27">
        <v>7.34</v>
      </c>
      <c r="AB34" s="27">
        <v>7.95</v>
      </c>
      <c r="AC34" s="27">
        <v>8.6</v>
      </c>
      <c r="AD34" s="27">
        <v>9.3000000000000007</v>
      </c>
      <c r="AE34" s="27">
        <v>10.06</v>
      </c>
      <c r="AF34" s="27">
        <v>10.89</v>
      </c>
      <c r="AG34" s="27">
        <v>11.79</v>
      </c>
      <c r="AH34" s="27">
        <v>12.81</v>
      </c>
      <c r="AI34" s="27">
        <v>13.95</v>
      </c>
      <c r="AJ34" s="27">
        <v>15.24</v>
      </c>
      <c r="AK34" s="27">
        <v>16.71</v>
      </c>
      <c r="AL34" s="27">
        <v>18.39</v>
      </c>
      <c r="AM34" s="27">
        <v>20.3</v>
      </c>
      <c r="AN34" s="27">
        <v>22.46</v>
      </c>
      <c r="AO34" s="30">
        <v>24.88</v>
      </c>
      <c r="AP34" s="30">
        <v>27.61</v>
      </c>
      <c r="AQ34" s="30">
        <v>30.68</v>
      </c>
      <c r="AR34" s="30">
        <v>34.130000000000003</v>
      </c>
      <c r="AS34" s="30">
        <v>38.04</v>
      </c>
      <c r="AT34" s="30">
        <v>42.51</v>
      </c>
      <c r="AU34" s="30">
        <v>47.66</v>
      </c>
      <c r="AV34" s="30">
        <v>53.64</v>
      </c>
      <c r="AW34" s="30">
        <v>60.64</v>
      </c>
      <c r="AX34" s="30">
        <v>68.849999999999994</v>
      </c>
    </row>
    <row r="35" spans="1:50" s="11" customFormat="1">
      <c r="A35" s="11" t="s">
        <v>31</v>
      </c>
      <c r="B35" s="10">
        <v>4</v>
      </c>
      <c r="C35" s="9" t="s">
        <v>5</v>
      </c>
      <c r="D35" s="5" t="s">
        <v>35</v>
      </c>
      <c r="E35" s="27">
        <v>2.78</v>
      </c>
      <c r="F35" s="27">
        <v>2.86</v>
      </c>
      <c r="G35" s="27">
        <v>2.93</v>
      </c>
      <c r="H35" s="27">
        <v>3</v>
      </c>
      <c r="I35" s="27">
        <v>3.07</v>
      </c>
      <c r="J35" s="27">
        <v>3.14</v>
      </c>
      <c r="K35" s="27">
        <v>3.21</v>
      </c>
      <c r="L35" s="27">
        <v>3.28</v>
      </c>
      <c r="M35" s="27">
        <v>3.37</v>
      </c>
      <c r="N35" s="27">
        <v>3.47</v>
      </c>
      <c r="O35" s="27">
        <v>3.58</v>
      </c>
      <c r="P35" s="27">
        <v>3.72</v>
      </c>
      <c r="Q35" s="27">
        <v>3.89</v>
      </c>
      <c r="R35" s="27">
        <v>4.09</v>
      </c>
      <c r="S35" s="27">
        <v>4.32</v>
      </c>
      <c r="T35" s="27">
        <v>4.5999999999999996</v>
      </c>
      <c r="U35" s="27">
        <v>4.91</v>
      </c>
      <c r="V35" s="27">
        <v>5.27</v>
      </c>
      <c r="W35" s="27">
        <v>5.68</v>
      </c>
      <c r="X35" s="27">
        <v>6.13</v>
      </c>
      <c r="Y35" s="27">
        <v>6.63</v>
      </c>
      <c r="Z35" s="27">
        <v>7.17</v>
      </c>
      <c r="AA35" s="27">
        <v>7.76</v>
      </c>
      <c r="AB35" s="27">
        <v>8.4</v>
      </c>
      <c r="AC35" s="27">
        <v>9.08</v>
      </c>
      <c r="AD35" s="27">
        <v>9.82</v>
      </c>
      <c r="AE35" s="27">
        <v>10.63</v>
      </c>
      <c r="AF35" s="27">
        <v>11.51</v>
      </c>
      <c r="AG35" s="27">
        <v>12.49</v>
      </c>
      <c r="AH35" s="27">
        <v>13.58</v>
      </c>
      <c r="AI35" s="27">
        <v>14.82</v>
      </c>
      <c r="AJ35" s="27">
        <v>16.22</v>
      </c>
      <c r="AK35" s="27">
        <v>17.82</v>
      </c>
      <c r="AL35" s="27">
        <v>19.63</v>
      </c>
      <c r="AM35" s="27">
        <v>21.69</v>
      </c>
      <c r="AN35" s="27">
        <v>24.01</v>
      </c>
      <c r="AO35" s="30">
        <v>26.62</v>
      </c>
      <c r="AP35" s="30">
        <v>29.55</v>
      </c>
      <c r="AQ35" s="30">
        <v>32.85</v>
      </c>
      <c r="AR35" s="30">
        <v>36.58</v>
      </c>
      <c r="AS35" s="30">
        <v>40.82</v>
      </c>
      <c r="AT35" s="30">
        <v>45.68</v>
      </c>
      <c r="AU35" s="30">
        <v>51.31</v>
      </c>
      <c r="AV35" s="30">
        <v>57.86</v>
      </c>
      <c r="AW35" s="30">
        <v>65.53</v>
      </c>
      <c r="AX35" s="30">
        <v>74.510000000000005</v>
      </c>
    </row>
    <row r="36" spans="1:50" s="11" customFormat="1">
      <c r="A36" s="11" t="s">
        <v>31</v>
      </c>
      <c r="B36" s="10">
        <v>5</v>
      </c>
      <c r="C36" s="9" t="s">
        <v>5</v>
      </c>
      <c r="D36" s="5" t="s">
        <v>36</v>
      </c>
      <c r="E36" s="27">
        <v>3.49</v>
      </c>
      <c r="F36" s="27">
        <v>3.58</v>
      </c>
      <c r="G36" s="27">
        <v>3.67</v>
      </c>
      <c r="H36" s="27">
        <v>3.76</v>
      </c>
      <c r="I36" s="27">
        <v>3.84</v>
      </c>
      <c r="J36" s="27">
        <v>3.93</v>
      </c>
      <c r="K36" s="27">
        <v>4.0199999999999996</v>
      </c>
      <c r="L36" s="27">
        <v>4.12</v>
      </c>
      <c r="M36" s="27">
        <v>4.2300000000000004</v>
      </c>
      <c r="N36" s="27">
        <v>4.37</v>
      </c>
      <c r="O36" s="27">
        <v>4.53</v>
      </c>
      <c r="P36" s="27">
        <v>4.72</v>
      </c>
      <c r="Q36" s="27">
        <v>4.9400000000000004</v>
      </c>
      <c r="R36" s="27">
        <v>5.21</v>
      </c>
      <c r="S36" s="27">
        <v>5.53</v>
      </c>
      <c r="T36" s="27">
        <v>5.89</v>
      </c>
      <c r="U36" s="27">
        <v>6.31</v>
      </c>
      <c r="V36" s="27">
        <v>6.78</v>
      </c>
      <c r="W36" s="27">
        <v>7.31</v>
      </c>
      <c r="X36" s="27">
        <v>7.9</v>
      </c>
      <c r="Y36" s="27">
        <v>8.5399999999999991</v>
      </c>
      <c r="Z36" s="27">
        <v>9.24</v>
      </c>
      <c r="AA36" s="27">
        <v>10</v>
      </c>
      <c r="AB36" s="27">
        <v>10.81</v>
      </c>
      <c r="AC36" s="27">
        <v>11.7</v>
      </c>
      <c r="AD36" s="27">
        <v>12.65</v>
      </c>
      <c r="AE36" s="27">
        <v>13.7</v>
      </c>
      <c r="AF36" s="27">
        <v>14.85</v>
      </c>
      <c r="AG36" s="27">
        <v>16.14</v>
      </c>
      <c r="AH36" s="27">
        <v>17.579999999999998</v>
      </c>
      <c r="AI36" s="27">
        <v>19.22</v>
      </c>
      <c r="AJ36" s="27">
        <v>21.07</v>
      </c>
      <c r="AK36" s="27">
        <v>23.18</v>
      </c>
      <c r="AL36" s="27">
        <v>25.57</v>
      </c>
      <c r="AM36" s="27">
        <v>28.28</v>
      </c>
      <c r="AN36" s="27">
        <v>31.32</v>
      </c>
      <c r="AO36" s="30">
        <v>34.74</v>
      </c>
      <c r="AP36" s="30">
        <v>38.58</v>
      </c>
      <c r="AQ36" s="30">
        <v>42.92</v>
      </c>
      <c r="AR36" s="30">
        <v>47.85</v>
      </c>
      <c r="AS36" s="30">
        <v>53.47</v>
      </c>
      <c r="AT36" s="30">
        <v>59.95</v>
      </c>
      <c r="AU36" s="30">
        <v>67.459999999999994</v>
      </c>
      <c r="AV36" s="30">
        <v>76.22</v>
      </c>
      <c r="AW36" s="30">
        <v>86.46</v>
      </c>
      <c r="AX36" s="30">
        <v>98.42</v>
      </c>
    </row>
    <row r="37" spans="1:50" s="11" customFormat="1">
      <c r="A37" s="11" t="s">
        <v>31</v>
      </c>
      <c r="B37" s="10">
        <v>6</v>
      </c>
      <c r="C37" s="9" t="s">
        <v>5</v>
      </c>
      <c r="D37" s="5" t="s">
        <v>37</v>
      </c>
      <c r="E37" s="27">
        <v>4.1900000000000004</v>
      </c>
      <c r="F37" s="27">
        <v>4.3</v>
      </c>
      <c r="G37" s="27">
        <v>4.41</v>
      </c>
      <c r="H37" s="27">
        <v>4.51</v>
      </c>
      <c r="I37" s="27">
        <v>4.6100000000000003</v>
      </c>
      <c r="J37" s="27">
        <v>4.72</v>
      </c>
      <c r="K37" s="27">
        <v>4.84</v>
      </c>
      <c r="L37" s="27">
        <v>4.97</v>
      </c>
      <c r="M37" s="27">
        <v>5.12</v>
      </c>
      <c r="N37" s="27">
        <v>5.29</v>
      </c>
      <c r="O37" s="27">
        <v>5.5</v>
      </c>
      <c r="P37" s="27">
        <v>5.75</v>
      </c>
      <c r="Q37" s="27">
        <v>6.04</v>
      </c>
      <c r="R37" s="27">
        <v>6.39</v>
      </c>
      <c r="S37" s="27">
        <v>6.8</v>
      </c>
      <c r="T37" s="27">
        <v>7.26</v>
      </c>
      <c r="U37" s="27">
        <v>7.79</v>
      </c>
      <c r="V37" s="27">
        <v>8.3800000000000008</v>
      </c>
      <c r="W37" s="27">
        <v>9.0399999999999991</v>
      </c>
      <c r="X37" s="27">
        <v>9.77</v>
      </c>
      <c r="Y37" s="27">
        <v>10.56</v>
      </c>
      <c r="Z37" s="27">
        <v>11.43</v>
      </c>
      <c r="AA37" s="27">
        <v>12.36</v>
      </c>
      <c r="AB37" s="27">
        <v>13.37</v>
      </c>
      <c r="AC37" s="27">
        <v>14.47</v>
      </c>
      <c r="AD37" s="27">
        <v>15.66</v>
      </c>
      <c r="AE37" s="27">
        <v>16.97</v>
      </c>
      <c r="AF37" s="27">
        <v>18.43</v>
      </c>
      <c r="AG37" s="27">
        <v>20.05</v>
      </c>
      <c r="AH37" s="27">
        <v>21.89</v>
      </c>
      <c r="AI37" s="27">
        <v>23.96</v>
      </c>
      <c r="AJ37" s="27">
        <v>26.32</v>
      </c>
      <c r="AK37" s="27">
        <v>28.99</v>
      </c>
      <c r="AL37" s="27">
        <v>32.01</v>
      </c>
      <c r="AM37" s="27">
        <v>35.42</v>
      </c>
      <c r="AN37" s="27">
        <v>39.25</v>
      </c>
      <c r="AO37" s="30">
        <v>43.56</v>
      </c>
      <c r="AP37" s="30">
        <v>48.42</v>
      </c>
      <c r="AQ37" s="30">
        <v>53.92</v>
      </c>
      <c r="AR37" s="30">
        <v>60.19</v>
      </c>
      <c r="AS37" s="30">
        <v>67.38</v>
      </c>
      <c r="AT37" s="30">
        <v>75.680000000000007</v>
      </c>
      <c r="AU37" s="30">
        <v>85.33</v>
      </c>
      <c r="AV37" s="30">
        <v>96.57</v>
      </c>
      <c r="AW37" s="30">
        <v>109.68</v>
      </c>
      <c r="AX37" s="30">
        <v>124.92</v>
      </c>
    </row>
    <row r="38" spans="1:50" s="11" customFormat="1">
      <c r="A38" s="11" t="s">
        <v>31</v>
      </c>
      <c r="B38" s="10">
        <v>7</v>
      </c>
      <c r="C38" s="9" t="s">
        <v>5</v>
      </c>
      <c r="D38" s="5" t="s">
        <v>38</v>
      </c>
      <c r="E38" s="27">
        <v>4.55</v>
      </c>
      <c r="F38" s="27">
        <v>4.67</v>
      </c>
      <c r="G38" s="27">
        <v>4.78</v>
      </c>
      <c r="H38" s="27">
        <v>4.8899999999999997</v>
      </c>
      <c r="I38" s="27">
        <v>5.01</v>
      </c>
      <c r="J38" s="27">
        <v>5.13</v>
      </c>
      <c r="K38" s="27">
        <v>5.26</v>
      </c>
      <c r="L38" s="27">
        <v>5.41</v>
      </c>
      <c r="M38" s="27">
        <v>5.59</v>
      </c>
      <c r="N38" s="27">
        <v>5.8</v>
      </c>
      <c r="O38" s="27">
        <v>6.05</v>
      </c>
      <c r="P38" s="27">
        <v>6.34</v>
      </c>
      <c r="Q38" s="27">
        <v>6.69</v>
      </c>
      <c r="R38" s="27">
        <v>7.09</v>
      </c>
      <c r="S38" s="27">
        <v>7.56</v>
      </c>
      <c r="T38" s="27">
        <v>8.09</v>
      </c>
      <c r="U38" s="27">
        <v>8.69</v>
      </c>
      <c r="V38" s="27">
        <v>9.36</v>
      </c>
      <c r="W38" s="27">
        <v>10.1</v>
      </c>
      <c r="X38" s="27">
        <v>10.91</v>
      </c>
      <c r="Y38" s="27">
        <v>11.8</v>
      </c>
      <c r="Z38" s="27">
        <v>12.76</v>
      </c>
      <c r="AA38" s="27">
        <v>13.81</v>
      </c>
      <c r="AB38" s="27">
        <v>14.94</v>
      </c>
      <c r="AC38" s="27">
        <v>16.170000000000002</v>
      </c>
      <c r="AD38" s="27">
        <v>17.52</v>
      </c>
      <c r="AE38" s="27">
        <v>19.010000000000002</v>
      </c>
      <c r="AF38" s="27">
        <v>20.67</v>
      </c>
      <c r="AG38" s="27">
        <v>22.53</v>
      </c>
      <c r="AH38" s="27">
        <v>24.63</v>
      </c>
      <c r="AI38" s="27">
        <v>27.02</v>
      </c>
      <c r="AJ38" s="27">
        <v>29.72</v>
      </c>
      <c r="AK38" s="27">
        <v>32.770000000000003</v>
      </c>
      <c r="AL38" s="27">
        <v>36.21</v>
      </c>
      <c r="AM38" s="27">
        <v>40.08</v>
      </c>
      <c r="AN38" s="27">
        <v>44.45</v>
      </c>
      <c r="AO38" s="30">
        <v>49.37</v>
      </c>
      <c r="AP38" s="30">
        <v>54.93</v>
      </c>
      <c r="AQ38" s="30">
        <v>61.25</v>
      </c>
      <c r="AR38" s="30">
        <v>68.48</v>
      </c>
      <c r="AS38" s="30">
        <v>76.8</v>
      </c>
      <c r="AT38" s="30">
        <v>86.43</v>
      </c>
      <c r="AU38" s="30">
        <v>97.62</v>
      </c>
      <c r="AV38" s="30">
        <v>110.64</v>
      </c>
      <c r="AW38" s="30">
        <v>125.75</v>
      </c>
      <c r="AX38" s="30">
        <v>143.19999999999999</v>
      </c>
    </row>
    <row r="39" spans="1:50" s="11" customFormat="1">
      <c r="A39" s="11" t="s">
        <v>31</v>
      </c>
      <c r="B39" s="10">
        <v>8</v>
      </c>
      <c r="C39" s="9" t="s">
        <v>5</v>
      </c>
      <c r="D39" s="5" t="s">
        <v>39</v>
      </c>
      <c r="E39" s="27">
        <v>5.21</v>
      </c>
      <c r="F39" s="27">
        <v>5.34</v>
      </c>
      <c r="G39" s="27">
        <v>5.47</v>
      </c>
      <c r="H39" s="27">
        <v>5.6</v>
      </c>
      <c r="I39" s="27">
        <v>5.74</v>
      </c>
      <c r="J39" s="27">
        <v>5.88</v>
      </c>
      <c r="K39" s="27">
        <v>6.05</v>
      </c>
      <c r="L39" s="27">
        <v>6.24</v>
      </c>
      <c r="M39" s="27">
        <v>6.46</v>
      </c>
      <c r="N39" s="27">
        <v>6.72</v>
      </c>
      <c r="O39" s="27">
        <v>7.03</v>
      </c>
      <c r="P39" s="27">
        <v>7.39</v>
      </c>
      <c r="Q39" s="27">
        <v>7.82</v>
      </c>
      <c r="R39" s="27">
        <v>8.31</v>
      </c>
      <c r="S39" s="27">
        <v>8.8699999999999992</v>
      </c>
      <c r="T39" s="27">
        <v>9.51</v>
      </c>
      <c r="U39" s="27">
        <v>10.23</v>
      </c>
      <c r="V39" s="27">
        <v>11.03</v>
      </c>
      <c r="W39" s="27">
        <v>11.9</v>
      </c>
      <c r="X39" s="27">
        <v>12.86</v>
      </c>
      <c r="Y39" s="27">
        <v>13.91</v>
      </c>
      <c r="Z39" s="27">
        <v>15.04</v>
      </c>
      <c r="AA39" s="27">
        <v>16.27</v>
      </c>
      <c r="AB39" s="27">
        <v>17.61</v>
      </c>
      <c r="AC39" s="27">
        <v>19.079999999999998</v>
      </c>
      <c r="AD39" s="27">
        <v>20.7</v>
      </c>
      <c r="AE39" s="27">
        <v>22.49</v>
      </c>
      <c r="AF39" s="27">
        <v>24.49</v>
      </c>
      <c r="AG39" s="27">
        <v>26.75</v>
      </c>
      <c r="AH39" s="27">
        <v>29.3</v>
      </c>
      <c r="AI39" s="27">
        <v>32.18</v>
      </c>
      <c r="AJ39" s="27">
        <v>35.43</v>
      </c>
      <c r="AK39" s="27">
        <v>39.1</v>
      </c>
      <c r="AL39" s="27">
        <v>43.24</v>
      </c>
      <c r="AM39" s="27">
        <v>47.9</v>
      </c>
      <c r="AN39" s="27">
        <v>53.16</v>
      </c>
      <c r="AO39" s="30">
        <v>59.1</v>
      </c>
      <c r="AP39" s="30">
        <v>65.84</v>
      </c>
      <c r="AQ39" s="30">
        <v>73.53</v>
      </c>
      <c r="AR39" s="30">
        <v>82.36</v>
      </c>
      <c r="AS39" s="30">
        <v>92.55</v>
      </c>
      <c r="AT39" s="30">
        <v>104.34</v>
      </c>
      <c r="AU39" s="30">
        <v>118.03</v>
      </c>
      <c r="AV39" s="30">
        <v>133.88</v>
      </c>
      <c r="AW39" s="30">
        <v>152.16999999999999</v>
      </c>
      <c r="AX39" s="30">
        <v>173.12</v>
      </c>
    </row>
    <row r="40" spans="1:50" s="11" customFormat="1">
      <c r="A40" s="11" t="s">
        <v>31</v>
      </c>
      <c r="B40" s="10">
        <v>9</v>
      </c>
      <c r="C40" s="9" t="s">
        <v>5</v>
      </c>
      <c r="D40" s="5" t="s">
        <v>40</v>
      </c>
      <c r="E40" s="27">
        <v>5.87</v>
      </c>
      <c r="F40" s="27">
        <v>6.02</v>
      </c>
      <c r="G40" s="27">
        <v>6.16</v>
      </c>
      <c r="H40" s="27">
        <v>6.31</v>
      </c>
      <c r="I40" s="27">
        <v>6.48</v>
      </c>
      <c r="J40" s="27">
        <v>6.65</v>
      </c>
      <c r="K40" s="27">
        <v>6.85</v>
      </c>
      <c r="L40" s="27">
        <v>7.09</v>
      </c>
      <c r="M40" s="27">
        <v>7.36</v>
      </c>
      <c r="N40" s="27">
        <v>7.68</v>
      </c>
      <c r="O40" s="27">
        <v>8.06</v>
      </c>
      <c r="P40" s="27">
        <v>8.5</v>
      </c>
      <c r="Q40" s="27">
        <v>9.01</v>
      </c>
      <c r="R40" s="27">
        <v>9.6</v>
      </c>
      <c r="S40" s="27">
        <v>10.27</v>
      </c>
      <c r="T40" s="27">
        <v>11.02</v>
      </c>
      <c r="U40" s="27">
        <v>11.86</v>
      </c>
      <c r="V40" s="27">
        <v>12.79</v>
      </c>
      <c r="W40" s="27">
        <v>13.81</v>
      </c>
      <c r="X40" s="27">
        <v>14.93</v>
      </c>
      <c r="Y40" s="27">
        <v>16.14</v>
      </c>
      <c r="Z40" s="27">
        <v>17.46</v>
      </c>
      <c r="AA40" s="27">
        <v>18.899999999999999</v>
      </c>
      <c r="AB40" s="27">
        <v>20.46</v>
      </c>
      <c r="AC40" s="27">
        <v>22.19</v>
      </c>
      <c r="AD40" s="27">
        <v>24.1</v>
      </c>
      <c r="AE40" s="27">
        <v>26.23</v>
      </c>
      <c r="AF40" s="27">
        <v>28.62</v>
      </c>
      <c r="AG40" s="27">
        <v>31.31</v>
      </c>
      <c r="AH40" s="27">
        <v>34.35</v>
      </c>
      <c r="AI40" s="27">
        <v>37.770000000000003</v>
      </c>
      <c r="AJ40" s="27">
        <v>41.63</v>
      </c>
      <c r="AK40" s="27">
        <v>45.98</v>
      </c>
      <c r="AL40" s="27">
        <v>50.89</v>
      </c>
      <c r="AM40" s="27">
        <v>56.42</v>
      </c>
      <c r="AN40" s="27">
        <v>62.67</v>
      </c>
      <c r="AO40" s="30">
        <v>69.760000000000005</v>
      </c>
      <c r="AP40" s="30">
        <v>77.83</v>
      </c>
      <c r="AQ40" s="30">
        <v>87.08</v>
      </c>
      <c r="AR40" s="30">
        <v>97.71</v>
      </c>
      <c r="AS40" s="30">
        <v>110</v>
      </c>
      <c r="AT40" s="30">
        <v>124.21</v>
      </c>
      <c r="AU40" s="30">
        <v>140.63999999999999</v>
      </c>
      <c r="AV40" s="30">
        <v>159.56</v>
      </c>
      <c r="AW40" s="30">
        <v>181.23</v>
      </c>
      <c r="AX40" s="30">
        <v>205.82</v>
      </c>
    </row>
    <row r="41" spans="1:50" s="11" customFormat="1">
      <c r="A41" s="11" t="s">
        <v>31</v>
      </c>
      <c r="B41" s="10">
        <v>10</v>
      </c>
      <c r="C41" s="9" t="s">
        <v>5</v>
      </c>
      <c r="D41" s="5" t="s">
        <v>41</v>
      </c>
      <c r="E41" s="27">
        <v>6.53</v>
      </c>
      <c r="F41" s="27">
        <v>6.69</v>
      </c>
      <c r="G41" s="27">
        <v>6.86</v>
      </c>
      <c r="H41" s="27">
        <v>7.04</v>
      </c>
      <c r="I41" s="27">
        <v>7.23</v>
      </c>
      <c r="J41" s="27">
        <v>7.44</v>
      </c>
      <c r="K41" s="27">
        <v>7.69</v>
      </c>
      <c r="L41" s="27">
        <v>7.97</v>
      </c>
      <c r="M41" s="27">
        <v>8.3000000000000007</v>
      </c>
      <c r="N41" s="27">
        <v>8.69</v>
      </c>
      <c r="O41" s="27">
        <v>9.14</v>
      </c>
      <c r="P41" s="27">
        <v>9.67</v>
      </c>
      <c r="Q41" s="27">
        <v>10.28</v>
      </c>
      <c r="R41" s="27">
        <v>10.97</v>
      </c>
      <c r="S41" s="27">
        <v>11.75</v>
      </c>
      <c r="T41" s="27">
        <v>12.62</v>
      </c>
      <c r="U41" s="27">
        <v>13.6</v>
      </c>
      <c r="V41" s="27">
        <v>14.67</v>
      </c>
      <c r="W41" s="27">
        <v>15.84</v>
      </c>
      <c r="X41" s="27">
        <v>17.12</v>
      </c>
      <c r="Y41" s="27">
        <v>18.510000000000002</v>
      </c>
      <c r="Z41" s="27">
        <v>20.03</v>
      </c>
      <c r="AA41" s="27">
        <v>21.69</v>
      </c>
      <c r="AB41" s="27">
        <v>23.51</v>
      </c>
      <c r="AC41" s="27">
        <v>25.53</v>
      </c>
      <c r="AD41" s="27">
        <v>27.77</v>
      </c>
      <c r="AE41" s="27">
        <v>30.28</v>
      </c>
      <c r="AF41" s="27">
        <v>33.090000000000003</v>
      </c>
      <c r="AG41" s="27">
        <v>36.25</v>
      </c>
      <c r="AH41" s="27">
        <v>39.82</v>
      </c>
      <c r="AI41" s="27">
        <v>43.83</v>
      </c>
      <c r="AJ41" s="27">
        <v>48.36</v>
      </c>
      <c r="AK41" s="27">
        <v>53.46</v>
      </c>
      <c r="AL41" s="27">
        <v>59.21</v>
      </c>
      <c r="AM41" s="27">
        <v>65.709999999999994</v>
      </c>
      <c r="AN41" s="27">
        <v>73.08</v>
      </c>
      <c r="AO41" s="30">
        <v>81.47</v>
      </c>
      <c r="AP41" s="30">
        <v>91.05</v>
      </c>
      <c r="AQ41" s="30">
        <v>102.06</v>
      </c>
      <c r="AR41" s="30">
        <v>114.74</v>
      </c>
      <c r="AS41" s="30">
        <v>129.37</v>
      </c>
      <c r="AT41" s="30">
        <v>146.24</v>
      </c>
      <c r="AU41" s="30">
        <v>165.64</v>
      </c>
      <c r="AV41" s="30">
        <v>187.82</v>
      </c>
      <c r="AW41" s="30">
        <v>212.98</v>
      </c>
      <c r="AX41" s="30">
        <v>241.26</v>
      </c>
    </row>
    <row r="42" spans="1:50" s="11" customFormat="1">
      <c r="A42" s="11" t="s">
        <v>31</v>
      </c>
      <c r="B42" s="10">
        <v>11</v>
      </c>
      <c r="C42" s="9" t="s">
        <v>5</v>
      </c>
      <c r="D42" s="5" t="s">
        <v>42</v>
      </c>
      <c r="E42" s="27">
        <v>7.2</v>
      </c>
      <c r="F42" s="27">
        <v>7.38</v>
      </c>
      <c r="G42" s="27">
        <v>7.57</v>
      </c>
      <c r="H42" s="27">
        <v>7.78</v>
      </c>
      <c r="I42" s="27">
        <v>8</v>
      </c>
      <c r="J42" s="27">
        <v>8.26</v>
      </c>
      <c r="K42" s="27">
        <v>8.5500000000000007</v>
      </c>
      <c r="L42" s="27">
        <v>8.9</v>
      </c>
      <c r="M42" s="27">
        <v>9.2899999999999991</v>
      </c>
      <c r="N42" s="27">
        <v>9.76</v>
      </c>
      <c r="O42" s="27">
        <v>10.29</v>
      </c>
      <c r="P42" s="27">
        <v>10.91</v>
      </c>
      <c r="Q42" s="27">
        <v>11.62</v>
      </c>
      <c r="R42" s="27">
        <v>12.42</v>
      </c>
      <c r="S42" s="27">
        <v>13.32</v>
      </c>
      <c r="T42" s="27">
        <v>14.32</v>
      </c>
      <c r="U42" s="27">
        <v>15.43</v>
      </c>
      <c r="V42" s="27">
        <v>16.649999999999999</v>
      </c>
      <c r="W42" s="27">
        <v>17.98</v>
      </c>
      <c r="X42" s="27">
        <v>19.43</v>
      </c>
      <c r="Y42" s="27">
        <v>21.02</v>
      </c>
      <c r="Z42" s="27">
        <v>22.76</v>
      </c>
      <c r="AA42" s="27">
        <v>24.67</v>
      </c>
      <c r="AB42" s="27">
        <v>26.78</v>
      </c>
      <c r="AC42" s="27">
        <v>29.12</v>
      </c>
      <c r="AD42" s="27">
        <v>31.73</v>
      </c>
      <c r="AE42" s="27">
        <v>34.65</v>
      </c>
      <c r="AF42" s="27">
        <v>37.92</v>
      </c>
      <c r="AG42" s="27">
        <v>41.61</v>
      </c>
      <c r="AH42" s="27">
        <v>45.75</v>
      </c>
      <c r="AI42" s="27">
        <v>50.41</v>
      </c>
      <c r="AJ42" s="27">
        <v>55.67</v>
      </c>
      <c r="AK42" s="27">
        <v>61.6</v>
      </c>
      <c r="AL42" s="27">
        <v>68.290000000000006</v>
      </c>
      <c r="AM42" s="27">
        <v>75.88</v>
      </c>
      <c r="AN42" s="27">
        <v>84.52</v>
      </c>
      <c r="AO42" s="30">
        <v>94.38</v>
      </c>
      <c r="AP42" s="30">
        <v>105.68</v>
      </c>
      <c r="AQ42" s="30">
        <v>118.67</v>
      </c>
      <c r="AR42" s="30">
        <v>133.62</v>
      </c>
      <c r="AS42" s="30">
        <v>150.83000000000001</v>
      </c>
      <c r="AT42" s="30">
        <v>170.58</v>
      </c>
      <c r="AU42" s="30">
        <v>193.13</v>
      </c>
      <c r="AV42" s="30">
        <v>218.69</v>
      </c>
      <c r="AW42" s="30">
        <v>247.4</v>
      </c>
      <c r="AX42" s="30">
        <v>279.32</v>
      </c>
    </row>
    <row r="43" spans="1:50" s="11" customFormat="1">
      <c r="A43" s="11" t="s">
        <v>31</v>
      </c>
      <c r="B43" s="10">
        <v>12</v>
      </c>
      <c r="C43" s="9" t="s">
        <v>5</v>
      </c>
      <c r="D43" s="5" t="s">
        <v>43</v>
      </c>
      <c r="E43" s="27">
        <v>7.87</v>
      </c>
      <c r="F43" s="27">
        <v>8.07</v>
      </c>
      <c r="G43" s="27">
        <v>8.3000000000000007</v>
      </c>
      <c r="H43" s="27">
        <v>8.5399999999999991</v>
      </c>
      <c r="I43" s="27">
        <v>8.81</v>
      </c>
      <c r="J43" s="27">
        <v>9.11</v>
      </c>
      <c r="K43" s="27">
        <v>9.4600000000000009</v>
      </c>
      <c r="L43" s="27">
        <v>9.86</v>
      </c>
      <c r="M43" s="27">
        <v>10.33</v>
      </c>
      <c r="N43" s="27">
        <v>10.88</v>
      </c>
      <c r="O43" s="27">
        <v>11.5</v>
      </c>
      <c r="P43" s="27">
        <v>12.22</v>
      </c>
      <c r="Q43" s="27">
        <v>13.04</v>
      </c>
      <c r="R43" s="27">
        <v>13.95</v>
      </c>
      <c r="S43" s="27">
        <v>14.98</v>
      </c>
      <c r="T43" s="27">
        <v>16.12</v>
      </c>
      <c r="U43" s="27">
        <v>17.37</v>
      </c>
      <c r="V43" s="27">
        <v>18.75</v>
      </c>
      <c r="W43" s="27">
        <v>20.25</v>
      </c>
      <c r="X43" s="27">
        <v>21.9</v>
      </c>
      <c r="Y43" s="27">
        <v>23.7</v>
      </c>
      <c r="Z43" s="27">
        <v>25.68</v>
      </c>
      <c r="AA43" s="27">
        <v>27.87</v>
      </c>
      <c r="AB43" s="27">
        <v>30.29</v>
      </c>
      <c r="AC43" s="27">
        <v>32.99</v>
      </c>
      <c r="AD43" s="27">
        <v>36.01</v>
      </c>
      <c r="AE43" s="27">
        <v>39.380000000000003</v>
      </c>
      <c r="AF43" s="27">
        <v>43.16</v>
      </c>
      <c r="AG43" s="27">
        <v>47.41</v>
      </c>
      <c r="AH43" s="27">
        <v>52.19</v>
      </c>
      <c r="AI43" s="27">
        <v>57.57</v>
      </c>
      <c r="AJ43" s="27">
        <v>63.63</v>
      </c>
      <c r="AK43" s="27">
        <v>70.48</v>
      </c>
      <c r="AL43" s="27">
        <v>78.239999999999995</v>
      </c>
      <c r="AM43" s="27">
        <v>87.06</v>
      </c>
      <c r="AN43" s="27">
        <v>97.13</v>
      </c>
      <c r="AO43" s="30">
        <v>108.66</v>
      </c>
      <c r="AP43" s="30">
        <v>121.89</v>
      </c>
      <c r="AQ43" s="30">
        <v>137.09</v>
      </c>
      <c r="AR43" s="30">
        <v>154.55000000000001</v>
      </c>
      <c r="AS43" s="30">
        <v>174.55</v>
      </c>
      <c r="AT43" s="30">
        <v>197.36</v>
      </c>
      <c r="AU43" s="30">
        <v>223.18</v>
      </c>
      <c r="AV43" s="30">
        <v>252.16</v>
      </c>
      <c r="AW43" s="30">
        <v>284.36</v>
      </c>
      <c r="AX43" s="30">
        <v>319.76</v>
      </c>
    </row>
    <row r="44" spans="1:50" s="11" customFormat="1">
      <c r="A44" s="11" t="s">
        <v>31</v>
      </c>
      <c r="B44" s="10">
        <v>13</v>
      </c>
      <c r="C44" s="9" t="s">
        <v>5</v>
      </c>
      <c r="D44" s="5" t="s">
        <v>44</v>
      </c>
      <c r="E44" s="27">
        <v>8.5500000000000007</v>
      </c>
      <c r="F44" s="27">
        <v>8.76</v>
      </c>
      <c r="G44" s="27">
        <v>9.0399999999999991</v>
      </c>
      <c r="H44" s="27">
        <v>9.32</v>
      </c>
      <c r="I44" s="27">
        <v>9.64</v>
      </c>
      <c r="J44" s="27">
        <v>10</v>
      </c>
      <c r="K44" s="27">
        <v>10.41</v>
      </c>
      <c r="L44" s="27">
        <v>10.89</v>
      </c>
      <c r="M44" s="27">
        <v>11.44</v>
      </c>
      <c r="N44" s="27">
        <v>12.07</v>
      </c>
      <c r="O44" s="27">
        <v>12.79</v>
      </c>
      <c r="P44" s="27">
        <v>13.62</v>
      </c>
      <c r="Q44" s="27">
        <v>14.54</v>
      </c>
      <c r="R44" s="27">
        <v>15.58</v>
      </c>
      <c r="S44" s="27">
        <v>16.739999999999998</v>
      </c>
      <c r="T44" s="27">
        <v>18.02</v>
      </c>
      <c r="U44" s="27">
        <v>19.43</v>
      </c>
      <c r="V44" s="27">
        <v>20.97</v>
      </c>
      <c r="W44" s="27">
        <v>22.66</v>
      </c>
      <c r="X44" s="27">
        <v>24.52</v>
      </c>
      <c r="Y44" s="27">
        <v>26.56</v>
      </c>
      <c r="Z44" s="27">
        <v>28.82</v>
      </c>
      <c r="AA44" s="27">
        <v>31.31</v>
      </c>
      <c r="AB44" s="27">
        <v>34.090000000000003</v>
      </c>
      <c r="AC44" s="27">
        <v>37.18</v>
      </c>
      <c r="AD44" s="27">
        <v>40.64</v>
      </c>
      <c r="AE44" s="27">
        <v>44.51</v>
      </c>
      <c r="AF44" s="27">
        <v>48.85</v>
      </c>
      <c r="AG44" s="27">
        <v>53.71</v>
      </c>
      <c r="AH44" s="27">
        <v>59.19</v>
      </c>
      <c r="AI44" s="27">
        <v>65.349999999999994</v>
      </c>
      <c r="AJ44" s="27">
        <v>72.31</v>
      </c>
      <c r="AK44" s="27">
        <v>80.2</v>
      </c>
      <c r="AL44" s="27">
        <v>89.17</v>
      </c>
      <c r="AM44" s="27">
        <v>99.39</v>
      </c>
      <c r="AN44" s="27">
        <v>111.09</v>
      </c>
      <c r="AO44" s="30">
        <v>124.49</v>
      </c>
      <c r="AP44" s="30">
        <v>139.87</v>
      </c>
      <c r="AQ44" s="30">
        <v>157.51</v>
      </c>
      <c r="AR44" s="30">
        <v>177.68</v>
      </c>
      <c r="AS44" s="30">
        <v>200.65</v>
      </c>
      <c r="AT44" s="30">
        <v>226.62</v>
      </c>
      <c r="AU44" s="30">
        <v>255.75</v>
      </c>
      <c r="AV44" s="30">
        <v>288.08999999999997</v>
      </c>
      <c r="AW44" s="30">
        <v>323.64</v>
      </c>
      <c r="AX44" s="30">
        <v>362.28</v>
      </c>
    </row>
    <row r="45" spans="1:50" s="11" customFormat="1">
      <c r="A45" s="11" t="s">
        <v>31</v>
      </c>
      <c r="B45" s="10">
        <v>14</v>
      </c>
      <c r="C45" s="9" t="s">
        <v>5</v>
      </c>
      <c r="D45" s="5" t="s">
        <v>45</v>
      </c>
      <c r="E45" s="27">
        <v>9.25</v>
      </c>
      <c r="F45" s="27">
        <v>9.4499999999999993</v>
      </c>
      <c r="G45" s="27">
        <v>9.81</v>
      </c>
      <c r="H45" s="27">
        <v>10.14</v>
      </c>
      <c r="I45" s="27">
        <v>10.51</v>
      </c>
      <c r="J45" s="27">
        <v>10.93</v>
      </c>
      <c r="K45" s="27">
        <v>11.41</v>
      </c>
      <c r="L45" s="27">
        <v>11.96</v>
      </c>
      <c r="M45" s="27">
        <v>12.6</v>
      </c>
      <c r="N45" s="27">
        <v>13.33</v>
      </c>
      <c r="O45" s="27">
        <v>14.16</v>
      </c>
      <c r="P45" s="27">
        <v>15.09</v>
      </c>
      <c r="Q45" s="27">
        <v>16.14</v>
      </c>
      <c r="R45" s="27">
        <v>17.309999999999999</v>
      </c>
      <c r="S45" s="27">
        <v>18.600000000000001</v>
      </c>
      <c r="T45" s="27">
        <v>20.03</v>
      </c>
      <c r="U45" s="27">
        <v>21.61</v>
      </c>
      <c r="V45" s="27">
        <v>23.33</v>
      </c>
      <c r="W45" s="27">
        <v>25.23</v>
      </c>
      <c r="X45" s="27">
        <v>27.32</v>
      </c>
      <c r="Y45" s="27">
        <v>29.63</v>
      </c>
      <c r="Z45" s="27">
        <v>32.19</v>
      </c>
      <c r="AA45" s="27">
        <v>35.03</v>
      </c>
      <c r="AB45" s="27">
        <v>38.19</v>
      </c>
      <c r="AC45" s="27">
        <v>41.72</v>
      </c>
      <c r="AD45" s="27">
        <v>45.66</v>
      </c>
      <c r="AE45" s="27">
        <v>50.07</v>
      </c>
      <c r="AF45" s="27">
        <v>55.01</v>
      </c>
      <c r="AG45" s="27">
        <v>60.56</v>
      </c>
      <c r="AH45" s="27">
        <v>66.8</v>
      </c>
      <c r="AI45" s="27">
        <v>73.849999999999994</v>
      </c>
      <c r="AJ45" s="27">
        <v>81.83</v>
      </c>
      <c r="AK45" s="27">
        <v>90.89</v>
      </c>
      <c r="AL45" s="27">
        <v>101.22</v>
      </c>
      <c r="AM45" s="27">
        <v>113.03</v>
      </c>
      <c r="AN45" s="27">
        <v>126.55</v>
      </c>
      <c r="AO45" s="30">
        <v>142.06</v>
      </c>
      <c r="AP45" s="30">
        <v>159.81</v>
      </c>
      <c r="AQ45" s="30">
        <v>180.08</v>
      </c>
      <c r="AR45" s="30">
        <v>203.13</v>
      </c>
      <c r="AS45" s="30">
        <v>229.17</v>
      </c>
      <c r="AT45" s="30">
        <v>258.33999999999997</v>
      </c>
      <c r="AU45" s="30">
        <v>290.70999999999998</v>
      </c>
      <c r="AV45" s="30">
        <v>326.27999999999997</v>
      </c>
      <c r="AW45" s="30">
        <v>364.94</v>
      </c>
      <c r="AX45" s="30">
        <v>406.48</v>
      </c>
    </row>
    <row r="46" spans="1:50" s="11" customFormat="1">
      <c r="A46" s="11" t="s">
        <v>31</v>
      </c>
      <c r="B46" s="10">
        <v>15</v>
      </c>
      <c r="C46" s="9" t="s">
        <v>5</v>
      </c>
      <c r="D46" s="5" t="s">
        <v>46</v>
      </c>
      <c r="E46" s="27">
        <v>9.9600000000000009</v>
      </c>
      <c r="F46" s="27">
        <v>10.14</v>
      </c>
      <c r="G46" s="27">
        <v>10.61</v>
      </c>
      <c r="H46" s="27">
        <v>10.99</v>
      </c>
      <c r="I46" s="27">
        <v>11.42</v>
      </c>
      <c r="J46" s="27">
        <v>11.91</v>
      </c>
      <c r="K46" s="27">
        <v>12.47</v>
      </c>
      <c r="L46" s="27">
        <v>13.11</v>
      </c>
      <c r="M46" s="27">
        <v>13.84</v>
      </c>
      <c r="N46" s="27">
        <v>14.67</v>
      </c>
      <c r="O46" s="27">
        <v>15.6</v>
      </c>
      <c r="P46" s="27">
        <v>16.649999999999999</v>
      </c>
      <c r="Q46" s="27">
        <v>17.829999999999998</v>
      </c>
      <c r="R46" s="27">
        <v>19.13</v>
      </c>
      <c r="S46" s="27">
        <v>20.58</v>
      </c>
      <c r="T46" s="27">
        <v>22.17</v>
      </c>
      <c r="U46" s="27">
        <v>23.92</v>
      </c>
      <c r="V46" s="27">
        <v>25.85</v>
      </c>
      <c r="W46" s="27">
        <v>27.98</v>
      </c>
      <c r="X46" s="27">
        <v>30.33</v>
      </c>
      <c r="Y46" s="27">
        <v>32.93</v>
      </c>
      <c r="Z46" s="27">
        <v>35.82</v>
      </c>
      <c r="AA46" s="27">
        <v>39.04</v>
      </c>
      <c r="AB46" s="27">
        <v>42.63</v>
      </c>
      <c r="AC46" s="27">
        <v>46.63</v>
      </c>
      <c r="AD46" s="27">
        <v>51.1</v>
      </c>
      <c r="AE46" s="27">
        <v>56.11</v>
      </c>
      <c r="AF46" s="27">
        <v>61.71</v>
      </c>
      <c r="AG46" s="27">
        <v>68.010000000000005</v>
      </c>
      <c r="AH46" s="27">
        <v>75.12</v>
      </c>
      <c r="AI46" s="27">
        <v>83.15</v>
      </c>
      <c r="AJ46" s="27">
        <v>92.28</v>
      </c>
      <c r="AK46" s="27">
        <v>102.67</v>
      </c>
      <c r="AL46" s="27">
        <v>114.55</v>
      </c>
      <c r="AM46" s="27">
        <v>128.13999999999999</v>
      </c>
      <c r="AN46" s="27">
        <v>143.71</v>
      </c>
      <c r="AO46" s="30">
        <v>161.52000000000001</v>
      </c>
      <c r="AP46" s="30">
        <v>181.84</v>
      </c>
      <c r="AQ46" s="30">
        <v>204.91</v>
      </c>
      <c r="AR46" s="30">
        <v>230.94</v>
      </c>
      <c r="AS46" s="30">
        <v>260.08</v>
      </c>
      <c r="AT46" s="30">
        <v>292.39999999999998</v>
      </c>
      <c r="AU46" s="30">
        <v>327.88</v>
      </c>
      <c r="AV46" s="30">
        <v>366.43</v>
      </c>
      <c r="AW46" s="30">
        <v>407.87</v>
      </c>
      <c r="AX46" s="30">
        <v>451.94</v>
      </c>
    </row>
    <row r="47" spans="1:50" s="11" customFormat="1">
      <c r="A47" s="11" t="s">
        <v>31</v>
      </c>
      <c r="B47" s="10">
        <v>16</v>
      </c>
      <c r="C47" s="9" t="s">
        <v>5</v>
      </c>
      <c r="D47" s="5" t="s">
        <v>47</v>
      </c>
      <c r="E47" s="27">
        <v>10.7</v>
      </c>
      <c r="F47" s="27">
        <v>10.83</v>
      </c>
      <c r="G47" s="27">
        <v>11.44</v>
      </c>
      <c r="H47" s="27">
        <v>11.88</v>
      </c>
      <c r="I47" s="27">
        <v>12.38</v>
      </c>
      <c r="J47" s="27">
        <v>12.94</v>
      </c>
      <c r="K47" s="27">
        <v>13.59</v>
      </c>
      <c r="L47" s="27">
        <v>14.32</v>
      </c>
      <c r="M47" s="27">
        <v>15.15</v>
      </c>
      <c r="N47" s="27">
        <v>16.079999999999998</v>
      </c>
      <c r="O47" s="27">
        <v>17.13</v>
      </c>
      <c r="P47" s="27">
        <v>18.309999999999999</v>
      </c>
      <c r="Q47" s="27">
        <v>19.62</v>
      </c>
      <c r="R47" s="27">
        <v>21.07</v>
      </c>
      <c r="S47" s="27">
        <v>22.67</v>
      </c>
      <c r="T47" s="27">
        <v>24.44</v>
      </c>
      <c r="U47" s="27">
        <v>26.39</v>
      </c>
      <c r="V47" s="27">
        <v>28.54</v>
      </c>
      <c r="W47" s="27">
        <v>30.92</v>
      </c>
      <c r="X47" s="27">
        <v>33.56</v>
      </c>
      <c r="Y47" s="27">
        <v>36.5</v>
      </c>
      <c r="Z47" s="27">
        <v>39.76</v>
      </c>
      <c r="AA47" s="27">
        <v>43.39</v>
      </c>
      <c r="AB47" s="27">
        <v>47.44</v>
      </c>
      <c r="AC47" s="27">
        <v>51.96</v>
      </c>
      <c r="AD47" s="27">
        <v>57.01</v>
      </c>
      <c r="AE47" s="27">
        <v>62.66</v>
      </c>
      <c r="AF47" s="27">
        <v>69.010000000000005</v>
      </c>
      <c r="AG47" s="27">
        <v>76.150000000000006</v>
      </c>
      <c r="AH47" s="27">
        <v>84.22</v>
      </c>
      <c r="AI47" s="27">
        <v>93.38</v>
      </c>
      <c r="AJ47" s="27">
        <v>103.8</v>
      </c>
      <c r="AK47" s="27">
        <v>115.71</v>
      </c>
      <c r="AL47" s="27">
        <v>129.32</v>
      </c>
      <c r="AM47" s="27">
        <v>144.91</v>
      </c>
      <c r="AN47" s="27">
        <v>162.72999999999999</v>
      </c>
      <c r="AO47" s="30">
        <v>183.04</v>
      </c>
      <c r="AP47" s="30">
        <v>206.08</v>
      </c>
      <c r="AQ47" s="30">
        <v>232.05</v>
      </c>
      <c r="AR47" s="30">
        <v>261.08999999999997</v>
      </c>
      <c r="AS47" s="30">
        <v>293.27</v>
      </c>
      <c r="AT47" s="30">
        <v>328.59</v>
      </c>
      <c r="AU47" s="30">
        <v>366.95</v>
      </c>
      <c r="AV47" s="30">
        <v>408.18</v>
      </c>
      <c r="AW47" s="30">
        <v>452.02</v>
      </c>
      <c r="AX47" s="30">
        <v>498.17</v>
      </c>
    </row>
    <row r="48" spans="1:50" s="11" customFormat="1">
      <c r="A48" s="11" t="s">
        <v>31</v>
      </c>
      <c r="B48" s="10">
        <v>17</v>
      </c>
      <c r="C48" s="9" t="s">
        <v>5</v>
      </c>
      <c r="D48" s="5" t="s">
        <v>48</v>
      </c>
      <c r="E48" s="27">
        <v>11.47</v>
      </c>
      <c r="F48" s="27">
        <v>11.52</v>
      </c>
      <c r="G48" s="27">
        <v>12.32</v>
      </c>
      <c r="H48" s="27">
        <v>12.82</v>
      </c>
      <c r="I48" s="27">
        <v>13.39</v>
      </c>
      <c r="J48" s="27">
        <v>14.04</v>
      </c>
      <c r="K48" s="27">
        <v>14.77</v>
      </c>
      <c r="L48" s="27">
        <v>15.6</v>
      </c>
      <c r="M48" s="27">
        <v>16.53</v>
      </c>
      <c r="N48" s="27">
        <v>17.579999999999998</v>
      </c>
      <c r="O48" s="27">
        <v>18.760000000000002</v>
      </c>
      <c r="P48" s="27">
        <v>20.059999999999999</v>
      </c>
      <c r="Q48" s="27">
        <v>21.51</v>
      </c>
      <c r="R48" s="27">
        <v>23.12</v>
      </c>
      <c r="S48" s="27">
        <v>24.89</v>
      </c>
      <c r="T48" s="27">
        <v>26.85</v>
      </c>
      <c r="U48" s="27">
        <v>29.02</v>
      </c>
      <c r="V48" s="27">
        <v>31.42</v>
      </c>
      <c r="W48" s="27">
        <v>34.090000000000003</v>
      </c>
      <c r="X48" s="27">
        <v>37.049999999999997</v>
      </c>
      <c r="Y48" s="27">
        <v>40.35</v>
      </c>
      <c r="Z48" s="27">
        <v>44.02</v>
      </c>
      <c r="AA48" s="27">
        <v>48.11</v>
      </c>
      <c r="AB48" s="27">
        <v>52.66</v>
      </c>
      <c r="AC48" s="27">
        <v>57.75</v>
      </c>
      <c r="AD48" s="27">
        <v>63.43</v>
      </c>
      <c r="AE48" s="27">
        <v>69.81</v>
      </c>
      <c r="AF48" s="27">
        <v>76.97</v>
      </c>
      <c r="AG48" s="27">
        <v>85.06</v>
      </c>
      <c r="AH48" s="27">
        <v>94.22</v>
      </c>
      <c r="AI48" s="27">
        <v>104.65</v>
      </c>
      <c r="AJ48" s="27">
        <v>116.55</v>
      </c>
      <c r="AK48" s="27">
        <v>130.15</v>
      </c>
      <c r="AL48" s="27">
        <v>145.72</v>
      </c>
      <c r="AM48" s="27">
        <v>163.5</v>
      </c>
      <c r="AN48" s="27">
        <v>183.75</v>
      </c>
      <c r="AO48" s="30">
        <v>206.71</v>
      </c>
      <c r="AP48" s="30">
        <v>232.57</v>
      </c>
      <c r="AQ48" s="30">
        <v>261.45999999999998</v>
      </c>
      <c r="AR48" s="30">
        <v>293.45</v>
      </c>
      <c r="AS48" s="30">
        <v>328.55</v>
      </c>
      <c r="AT48" s="30">
        <v>366.64</v>
      </c>
      <c r="AU48" s="30">
        <v>407.57</v>
      </c>
      <c r="AV48" s="30">
        <v>451.1</v>
      </c>
      <c r="AW48" s="30">
        <v>496.92</v>
      </c>
      <c r="AX48" s="30">
        <v>544.66999999999996</v>
      </c>
    </row>
    <row r="49" spans="1:50" s="11" customFormat="1">
      <c r="A49" s="11" t="s">
        <v>31</v>
      </c>
      <c r="B49" s="10">
        <v>18</v>
      </c>
      <c r="C49" s="9" t="s">
        <v>5</v>
      </c>
      <c r="D49" s="5" t="s">
        <v>49</v>
      </c>
      <c r="E49" s="27">
        <v>12.27</v>
      </c>
      <c r="F49" s="27">
        <v>12.73</v>
      </c>
      <c r="G49" s="27">
        <v>13.24</v>
      </c>
      <c r="H49" s="27">
        <v>13.82</v>
      </c>
      <c r="I49" s="27">
        <v>14.47</v>
      </c>
      <c r="J49" s="27">
        <v>15.2</v>
      </c>
      <c r="K49" s="27">
        <v>16.03</v>
      </c>
      <c r="L49" s="27">
        <v>16.96</v>
      </c>
      <c r="M49" s="27">
        <v>18.010000000000002</v>
      </c>
      <c r="N49" s="27">
        <v>19.170000000000002</v>
      </c>
      <c r="O49" s="27">
        <v>20.47</v>
      </c>
      <c r="P49" s="27">
        <v>21.92</v>
      </c>
      <c r="Q49" s="27">
        <v>23.52</v>
      </c>
      <c r="R49" s="27">
        <v>25.29</v>
      </c>
      <c r="S49" s="27">
        <v>27.26</v>
      </c>
      <c r="T49" s="27">
        <v>29.43</v>
      </c>
      <c r="U49" s="27">
        <v>31.85</v>
      </c>
      <c r="V49" s="27">
        <v>34.53</v>
      </c>
      <c r="W49" s="27">
        <v>37.51</v>
      </c>
      <c r="X49" s="27">
        <v>40.83</v>
      </c>
      <c r="Y49" s="27">
        <v>44.52</v>
      </c>
      <c r="Z49" s="27">
        <v>48.63</v>
      </c>
      <c r="AA49" s="27">
        <v>53.22</v>
      </c>
      <c r="AB49" s="27">
        <v>58.33</v>
      </c>
      <c r="AC49" s="27">
        <v>64.03</v>
      </c>
      <c r="AD49" s="27">
        <v>70.42</v>
      </c>
      <c r="AE49" s="27">
        <v>77.599999999999994</v>
      </c>
      <c r="AF49" s="27">
        <v>85.69</v>
      </c>
      <c r="AG49" s="27">
        <v>94.84</v>
      </c>
      <c r="AH49" s="27">
        <v>105.25</v>
      </c>
      <c r="AI49" s="27">
        <v>117.12</v>
      </c>
      <c r="AJ49" s="27">
        <v>130.68</v>
      </c>
      <c r="AK49" s="27">
        <v>146.18</v>
      </c>
      <c r="AL49" s="27">
        <v>163.89</v>
      </c>
      <c r="AM49" s="27">
        <v>184.04</v>
      </c>
      <c r="AN49" s="27">
        <v>206.88</v>
      </c>
      <c r="AO49" s="30">
        <v>232.58</v>
      </c>
      <c r="AP49" s="30">
        <v>261.27999999999997</v>
      </c>
      <c r="AQ49" s="30">
        <v>293.04000000000002</v>
      </c>
      <c r="AR49" s="30">
        <v>327.85</v>
      </c>
      <c r="AS49" s="30">
        <v>365.63</v>
      </c>
      <c r="AT49" s="30">
        <v>406.2</v>
      </c>
      <c r="AU49" s="30">
        <v>449.34</v>
      </c>
      <c r="AV49" s="30">
        <v>494.75</v>
      </c>
      <c r="AW49" s="30">
        <v>542.08000000000004</v>
      </c>
      <c r="AX49" s="30">
        <v>590.92999999999995</v>
      </c>
    </row>
    <row r="50" spans="1:50" s="11" customFormat="1">
      <c r="A50" s="11" t="s">
        <v>31</v>
      </c>
      <c r="B50" s="10">
        <v>19</v>
      </c>
      <c r="C50" s="9" t="s">
        <v>5</v>
      </c>
      <c r="D50" s="5" t="s">
        <v>50</v>
      </c>
      <c r="E50" s="27">
        <v>13.11</v>
      </c>
      <c r="F50" s="27">
        <v>13.63</v>
      </c>
      <c r="G50" s="27">
        <v>14.22</v>
      </c>
      <c r="H50" s="27">
        <v>14.87</v>
      </c>
      <c r="I50" s="27">
        <v>15.61</v>
      </c>
      <c r="J50" s="27">
        <v>16.43</v>
      </c>
      <c r="K50" s="27">
        <v>17.36</v>
      </c>
      <c r="L50" s="27">
        <v>18.399999999999999</v>
      </c>
      <c r="M50" s="27">
        <v>19.559999999999999</v>
      </c>
      <c r="N50" s="27">
        <v>20.86</v>
      </c>
      <c r="O50" s="27">
        <v>22.29</v>
      </c>
      <c r="P50" s="27">
        <v>23.89</v>
      </c>
      <c r="Q50" s="27">
        <v>25.65</v>
      </c>
      <c r="R50" s="27">
        <v>27.61</v>
      </c>
      <c r="S50" s="27">
        <v>29.79</v>
      </c>
      <c r="T50" s="27">
        <v>32.200000000000003</v>
      </c>
      <c r="U50" s="27">
        <v>34.89</v>
      </c>
      <c r="V50" s="27">
        <v>37.869999999999997</v>
      </c>
      <c r="W50" s="27">
        <v>41.2</v>
      </c>
      <c r="X50" s="27">
        <v>44.91</v>
      </c>
      <c r="Y50" s="27">
        <v>49.04</v>
      </c>
      <c r="Z50" s="27">
        <v>53.64</v>
      </c>
      <c r="AA50" s="27">
        <v>58.76</v>
      </c>
      <c r="AB50" s="27">
        <v>64.48</v>
      </c>
      <c r="AC50" s="27">
        <v>70.88</v>
      </c>
      <c r="AD50" s="27">
        <v>78.05</v>
      </c>
      <c r="AE50" s="27">
        <v>86.13</v>
      </c>
      <c r="AF50" s="27">
        <v>95.27</v>
      </c>
      <c r="AG50" s="27">
        <v>105.64</v>
      </c>
      <c r="AH50" s="27">
        <v>117.45</v>
      </c>
      <c r="AI50" s="27">
        <v>130.94</v>
      </c>
      <c r="AJ50" s="27">
        <v>146.36000000000001</v>
      </c>
      <c r="AK50" s="27">
        <v>163.95</v>
      </c>
      <c r="AL50" s="27">
        <v>183.97</v>
      </c>
      <c r="AM50" s="27">
        <v>206.64</v>
      </c>
      <c r="AN50" s="27">
        <v>232.15</v>
      </c>
      <c r="AO50" s="30">
        <v>260.62</v>
      </c>
      <c r="AP50" s="30">
        <v>292.10000000000002</v>
      </c>
      <c r="AQ50" s="30">
        <v>326.60000000000002</v>
      </c>
      <c r="AR50" s="30">
        <v>364.01</v>
      </c>
      <c r="AS50" s="30">
        <v>404.18</v>
      </c>
      <c r="AT50" s="30">
        <v>446.88</v>
      </c>
      <c r="AU50" s="30">
        <v>491.82</v>
      </c>
      <c r="AV50" s="30">
        <v>538.66</v>
      </c>
      <c r="AW50" s="30">
        <v>587.01</v>
      </c>
      <c r="AX50" s="30">
        <v>636.45000000000005</v>
      </c>
    </row>
    <row r="51" spans="1:50" s="11" customFormat="1">
      <c r="A51" s="11" t="s">
        <v>31</v>
      </c>
      <c r="B51" s="10">
        <v>20</v>
      </c>
      <c r="C51" s="9" t="s">
        <v>5</v>
      </c>
      <c r="D51" s="5" t="s">
        <v>51</v>
      </c>
      <c r="E51" s="27">
        <v>13.99</v>
      </c>
      <c r="F51" s="27">
        <v>14.59</v>
      </c>
      <c r="G51" s="27">
        <v>15.25</v>
      </c>
      <c r="H51" s="27">
        <v>15.99</v>
      </c>
      <c r="I51" s="27">
        <v>16.809999999999999</v>
      </c>
      <c r="J51" s="27">
        <v>17.739999999999998</v>
      </c>
      <c r="K51" s="27">
        <v>18.77</v>
      </c>
      <c r="L51" s="27">
        <v>19.93</v>
      </c>
      <c r="M51" s="27">
        <v>21.21</v>
      </c>
      <c r="N51" s="27">
        <v>22.64</v>
      </c>
      <c r="O51" s="27">
        <v>24.22</v>
      </c>
      <c r="P51" s="27">
        <v>25.97</v>
      </c>
      <c r="Q51" s="27">
        <v>27.92</v>
      </c>
      <c r="R51" s="27">
        <v>30.09</v>
      </c>
      <c r="S51" s="27">
        <v>32.5</v>
      </c>
      <c r="T51" s="27">
        <v>35.18</v>
      </c>
      <c r="U51" s="27">
        <v>38.17</v>
      </c>
      <c r="V51" s="27">
        <v>41.5</v>
      </c>
      <c r="W51" s="27">
        <v>45.21</v>
      </c>
      <c r="X51" s="27">
        <v>49.34</v>
      </c>
      <c r="Y51" s="27">
        <v>53.94</v>
      </c>
      <c r="Z51" s="27">
        <v>59.07</v>
      </c>
      <c r="AA51" s="27">
        <v>64.790000000000006</v>
      </c>
      <c r="AB51" s="27">
        <v>71.180000000000007</v>
      </c>
      <c r="AC51" s="27">
        <v>78.349999999999994</v>
      </c>
      <c r="AD51" s="27">
        <v>86.41</v>
      </c>
      <c r="AE51" s="27">
        <v>95.51</v>
      </c>
      <c r="AF51" s="27">
        <v>105.83</v>
      </c>
      <c r="AG51" s="27">
        <v>117.58</v>
      </c>
      <c r="AH51" s="27">
        <v>130.97999999999999</v>
      </c>
      <c r="AI51" s="27">
        <v>146.28</v>
      </c>
      <c r="AJ51" s="27">
        <v>163.72999999999999</v>
      </c>
      <c r="AK51" s="27">
        <v>183.58</v>
      </c>
      <c r="AL51" s="27">
        <v>206.06</v>
      </c>
      <c r="AM51" s="27">
        <v>231.34</v>
      </c>
      <c r="AN51" s="27">
        <v>259.54000000000002</v>
      </c>
      <c r="AO51" s="30">
        <v>290.72000000000003</v>
      </c>
      <c r="AP51" s="30">
        <v>324.87</v>
      </c>
      <c r="AQ51" s="30">
        <v>361.88</v>
      </c>
      <c r="AR51" s="30">
        <v>401.61</v>
      </c>
      <c r="AS51" s="30">
        <v>443.83</v>
      </c>
      <c r="AT51" s="30">
        <v>488.25</v>
      </c>
      <c r="AU51" s="30">
        <v>534.54999999999995</v>
      </c>
      <c r="AV51" s="30">
        <v>582.35</v>
      </c>
      <c r="AW51" s="30">
        <v>631.22</v>
      </c>
      <c r="AX51" s="30">
        <v>680.73</v>
      </c>
    </row>
    <row r="52" spans="1:50" s="11" customFormat="1">
      <c r="A52" s="11" t="s">
        <v>31</v>
      </c>
      <c r="B52" s="10">
        <v>21</v>
      </c>
      <c r="C52" s="9" t="s">
        <v>5</v>
      </c>
      <c r="D52" s="5" t="s">
        <v>52</v>
      </c>
      <c r="E52" s="27">
        <v>14.93</v>
      </c>
      <c r="F52" s="27">
        <v>15.6</v>
      </c>
      <c r="G52" s="27">
        <v>16.34</v>
      </c>
      <c r="H52" s="27">
        <v>17.170000000000002</v>
      </c>
      <c r="I52" s="27">
        <v>18.09</v>
      </c>
      <c r="J52" s="27">
        <v>19.12</v>
      </c>
      <c r="K52" s="27">
        <v>20.27</v>
      </c>
      <c r="L52" s="27">
        <v>21.54</v>
      </c>
      <c r="M52" s="27">
        <v>22.96</v>
      </c>
      <c r="N52" s="27">
        <v>24.53</v>
      </c>
      <c r="O52" s="27">
        <v>26.27</v>
      </c>
      <c r="P52" s="27">
        <v>28.2</v>
      </c>
      <c r="Q52" s="27">
        <v>30.35</v>
      </c>
      <c r="R52" s="27">
        <v>32.75</v>
      </c>
      <c r="S52" s="27">
        <v>35.42</v>
      </c>
      <c r="T52" s="27">
        <v>38.39</v>
      </c>
      <c r="U52" s="27">
        <v>41.71</v>
      </c>
      <c r="V52" s="27">
        <v>45.42</v>
      </c>
      <c r="W52" s="27">
        <v>49.54</v>
      </c>
      <c r="X52" s="27">
        <v>54.14</v>
      </c>
      <c r="Y52" s="27">
        <v>59.26</v>
      </c>
      <c r="Z52" s="27">
        <v>64.97</v>
      </c>
      <c r="AA52" s="27">
        <v>71.349999999999994</v>
      </c>
      <c r="AB52" s="27">
        <v>78.5</v>
      </c>
      <c r="AC52" s="27">
        <v>86.53</v>
      </c>
      <c r="AD52" s="27">
        <v>95.58</v>
      </c>
      <c r="AE52" s="27">
        <v>105.85</v>
      </c>
      <c r="AF52" s="27">
        <v>117.51</v>
      </c>
      <c r="AG52" s="27">
        <v>130.81</v>
      </c>
      <c r="AH52" s="27">
        <v>145.97999999999999</v>
      </c>
      <c r="AI52" s="27">
        <v>163.27000000000001</v>
      </c>
      <c r="AJ52" s="27">
        <v>182.94</v>
      </c>
      <c r="AK52" s="27">
        <v>205.19</v>
      </c>
      <c r="AL52" s="27">
        <v>230.2</v>
      </c>
      <c r="AM52" s="27">
        <v>258.10000000000002</v>
      </c>
      <c r="AN52" s="27">
        <v>288.95</v>
      </c>
      <c r="AO52" s="30">
        <v>322.70999999999998</v>
      </c>
      <c r="AP52" s="30">
        <v>359.31</v>
      </c>
      <c r="AQ52" s="30">
        <v>398.57</v>
      </c>
      <c r="AR52" s="30">
        <v>440.28</v>
      </c>
      <c r="AS52" s="30">
        <v>484.15</v>
      </c>
      <c r="AT52" s="30">
        <v>529.87</v>
      </c>
      <c r="AU52" s="30">
        <v>577.07000000000005</v>
      </c>
      <c r="AV52" s="30">
        <v>625.33000000000004</v>
      </c>
      <c r="AW52" s="30">
        <v>674.23</v>
      </c>
      <c r="AX52" s="30"/>
    </row>
    <row r="53" spans="1:50" s="11" customFormat="1">
      <c r="A53" s="11" t="s">
        <v>31</v>
      </c>
      <c r="B53" s="10">
        <v>22</v>
      </c>
      <c r="C53" s="9" t="s">
        <v>5</v>
      </c>
      <c r="D53" s="5" t="s">
        <v>53</v>
      </c>
      <c r="E53" s="27">
        <v>15.92</v>
      </c>
      <c r="F53" s="27">
        <v>16.670000000000002</v>
      </c>
      <c r="G53" s="27">
        <v>17.5</v>
      </c>
      <c r="H53" s="27">
        <v>18.420000000000002</v>
      </c>
      <c r="I53" s="27">
        <v>19.45</v>
      </c>
      <c r="J53" s="27">
        <v>20.59</v>
      </c>
      <c r="K53" s="27">
        <v>21.85</v>
      </c>
      <c r="L53" s="27">
        <v>23.25</v>
      </c>
      <c r="M53" s="27">
        <v>24.81</v>
      </c>
      <c r="N53" s="27">
        <v>26.53</v>
      </c>
      <c r="O53" s="27">
        <v>28.45</v>
      </c>
      <c r="P53" s="27">
        <v>30.58</v>
      </c>
      <c r="Q53" s="27">
        <v>32.950000000000003</v>
      </c>
      <c r="R53" s="27">
        <v>35.6</v>
      </c>
      <c r="S53" s="27">
        <v>38.56</v>
      </c>
      <c r="T53" s="27">
        <v>41.87</v>
      </c>
      <c r="U53" s="27">
        <v>45.55</v>
      </c>
      <c r="V53" s="27">
        <v>49.67</v>
      </c>
      <c r="W53" s="27">
        <v>54.25</v>
      </c>
      <c r="X53" s="27">
        <v>59.35</v>
      </c>
      <c r="Y53" s="27">
        <v>65.040000000000006</v>
      </c>
      <c r="Z53" s="27">
        <v>71.400000000000006</v>
      </c>
      <c r="AA53" s="27">
        <v>78.510000000000005</v>
      </c>
      <c r="AB53" s="27">
        <v>86.5</v>
      </c>
      <c r="AC53" s="27">
        <v>95.51</v>
      </c>
      <c r="AD53" s="27">
        <v>105.71</v>
      </c>
      <c r="AE53" s="27">
        <v>117.28</v>
      </c>
      <c r="AF53" s="27">
        <v>130.47</v>
      </c>
      <c r="AG53" s="27">
        <v>145.49</v>
      </c>
      <c r="AH53" s="27">
        <v>162.61000000000001</v>
      </c>
      <c r="AI53" s="27">
        <v>182.06</v>
      </c>
      <c r="AJ53" s="27">
        <v>204.06</v>
      </c>
      <c r="AK53" s="27">
        <v>228.79</v>
      </c>
      <c r="AL53" s="27">
        <v>256.37</v>
      </c>
      <c r="AM53" s="27">
        <v>286.85000000000002</v>
      </c>
      <c r="AN53" s="27">
        <v>320.2</v>
      </c>
      <c r="AO53" s="30">
        <v>356.35</v>
      </c>
      <c r="AP53" s="30">
        <v>395.12</v>
      </c>
      <c r="AQ53" s="30">
        <v>436.29</v>
      </c>
      <c r="AR53" s="30">
        <v>479.59</v>
      </c>
      <c r="AS53" s="30">
        <v>524.71</v>
      </c>
      <c r="AT53" s="30">
        <v>571.27</v>
      </c>
      <c r="AU53" s="30">
        <v>618.9</v>
      </c>
      <c r="AV53" s="30">
        <v>667.15</v>
      </c>
      <c r="AW53" s="30"/>
      <c r="AX53" s="30"/>
    </row>
    <row r="54" spans="1:50">
      <c r="A54" s="6" t="s">
        <v>31</v>
      </c>
      <c r="B54" s="10">
        <v>23</v>
      </c>
      <c r="C54" s="25" t="s">
        <v>5</v>
      </c>
      <c r="D54" s="7" t="s">
        <v>54</v>
      </c>
      <c r="E54" s="31">
        <v>16.97</v>
      </c>
      <c r="F54" s="31">
        <v>17.809999999999999</v>
      </c>
      <c r="G54" s="31">
        <v>18.73</v>
      </c>
      <c r="H54" s="31">
        <v>19.75</v>
      </c>
      <c r="I54" s="31">
        <v>20.89</v>
      </c>
      <c r="J54" s="31">
        <v>22.14</v>
      </c>
      <c r="K54" s="31">
        <v>23.53</v>
      </c>
      <c r="L54" s="31">
        <v>25.07</v>
      </c>
      <c r="M54" s="31">
        <v>26.77</v>
      </c>
      <c r="N54" s="31">
        <v>28.67</v>
      </c>
      <c r="O54" s="31">
        <v>30.78</v>
      </c>
      <c r="P54" s="31">
        <v>33.130000000000003</v>
      </c>
      <c r="Q54" s="31">
        <v>35.76</v>
      </c>
      <c r="R54" s="31">
        <v>38.69</v>
      </c>
      <c r="S54" s="31">
        <v>41.97</v>
      </c>
      <c r="T54" s="31">
        <v>45.63</v>
      </c>
      <c r="U54" s="31">
        <v>49.72</v>
      </c>
      <c r="V54" s="31">
        <v>54.27</v>
      </c>
      <c r="W54" s="31">
        <v>59.35</v>
      </c>
      <c r="X54" s="31">
        <v>65.010000000000005</v>
      </c>
      <c r="Y54" s="31">
        <v>71.34</v>
      </c>
      <c r="Z54" s="31">
        <v>78.41</v>
      </c>
      <c r="AA54" s="31">
        <v>86.36</v>
      </c>
      <c r="AB54" s="31">
        <v>95.3</v>
      </c>
      <c r="AC54" s="31">
        <v>105.42</v>
      </c>
      <c r="AD54" s="31">
        <v>116.9</v>
      </c>
      <c r="AE54" s="31">
        <v>129.96</v>
      </c>
      <c r="AF54" s="31">
        <v>144.83000000000001</v>
      </c>
      <c r="AG54" s="31">
        <v>161.76</v>
      </c>
      <c r="AH54" s="31">
        <v>180.99</v>
      </c>
      <c r="AI54" s="31">
        <v>202.73</v>
      </c>
      <c r="AJ54" s="31">
        <v>227.15</v>
      </c>
      <c r="AK54" s="31">
        <v>254.38</v>
      </c>
      <c r="AL54" s="31">
        <v>284.45999999999998</v>
      </c>
      <c r="AM54" s="31">
        <v>317.39</v>
      </c>
      <c r="AN54" s="31">
        <v>353.06</v>
      </c>
      <c r="AO54" s="31">
        <v>391.32</v>
      </c>
      <c r="AP54" s="31">
        <v>431.94</v>
      </c>
      <c r="AQ54" s="31">
        <v>474.65</v>
      </c>
      <c r="AR54" s="31">
        <v>519.14</v>
      </c>
      <c r="AS54" s="31">
        <v>565.05999999999995</v>
      </c>
      <c r="AT54" s="31">
        <v>612.01</v>
      </c>
      <c r="AU54" s="31">
        <v>659.59</v>
      </c>
    </row>
    <row r="55" spans="1:50">
      <c r="A55" s="6" t="s">
        <v>31</v>
      </c>
      <c r="B55" s="10">
        <v>24</v>
      </c>
      <c r="C55" s="25" t="s">
        <v>5</v>
      </c>
      <c r="D55" s="7" t="s">
        <v>55</v>
      </c>
      <c r="E55" s="31">
        <v>18.079999999999998</v>
      </c>
      <c r="F55" s="31">
        <v>19.010000000000002</v>
      </c>
      <c r="G55" s="31">
        <v>20.03</v>
      </c>
      <c r="H55" s="31">
        <v>21.16</v>
      </c>
      <c r="I55" s="31">
        <v>22.41</v>
      </c>
      <c r="J55" s="31">
        <v>23.78</v>
      </c>
      <c r="K55" s="31">
        <v>25.31</v>
      </c>
      <c r="L55" s="31">
        <v>26.99</v>
      </c>
      <c r="M55" s="31">
        <v>28.87</v>
      </c>
      <c r="N55" s="31">
        <v>30.95</v>
      </c>
      <c r="O55" s="31">
        <v>33.28</v>
      </c>
      <c r="P55" s="31">
        <v>35.869999999999997</v>
      </c>
      <c r="Q55" s="31">
        <v>38.78</v>
      </c>
      <c r="R55" s="31">
        <v>42.03</v>
      </c>
      <c r="S55" s="31">
        <v>45.66</v>
      </c>
      <c r="T55" s="31">
        <v>49.71</v>
      </c>
      <c r="U55" s="31">
        <v>54.23</v>
      </c>
      <c r="V55" s="31">
        <v>59.27</v>
      </c>
      <c r="W55" s="31">
        <v>64.900000000000006</v>
      </c>
      <c r="X55" s="31">
        <v>71.180000000000007</v>
      </c>
      <c r="Y55" s="31">
        <v>78.209999999999994</v>
      </c>
      <c r="Z55" s="31">
        <v>86.09</v>
      </c>
      <c r="AA55" s="31">
        <v>94.97</v>
      </c>
      <c r="AB55" s="31">
        <v>105</v>
      </c>
      <c r="AC55" s="31">
        <v>116.38</v>
      </c>
      <c r="AD55" s="31">
        <v>129.31</v>
      </c>
      <c r="AE55" s="31">
        <v>144.02000000000001</v>
      </c>
      <c r="AF55" s="31">
        <v>160.76</v>
      </c>
      <c r="AG55" s="31">
        <v>179.75</v>
      </c>
      <c r="AH55" s="31">
        <v>201.21</v>
      </c>
      <c r="AI55" s="31">
        <v>225.31</v>
      </c>
      <c r="AJ55" s="31">
        <v>252.17</v>
      </c>
      <c r="AK55" s="31">
        <v>281.85000000000002</v>
      </c>
      <c r="AL55" s="31">
        <v>314.32</v>
      </c>
      <c r="AM55" s="31">
        <v>349.5</v>
      </c>
      <c r="AN55" s="31">
        <v>387.23</v>
      </c>
      <c r="AO55" s="31">
        <v>427.28</v>
      </c>
      <c r="AP55" s="31">
        <v>469.39</v>
      </c>
      <c r="AQ55" s="31">
        <v>513.24</v>
      </c>
      <c r="AR55" s="31">
        <v>558.49</v>
      </c>
      <c r="AS55" s="31">
        <v>604.76</v>
      </c>
      <c r="AT55" s="31">
        <v>651.64</v>
      </c>
    </row>
    <row r="56" spans="1:50">
      <c r="A56" s="6" t="s">
        <v>31</v>
      </c>
      <c r="B56" s="10">
        <v>25</v>
      </c>
      <c r="C56" s="25" t="s">
        <v>5</v>
      </c>
      <c r="D56" s="7" t="s">
        <v>56</v>
      </c>
      <c r="E56" s="31">
        <v>19.260000000000002</v>
      </c>
      <c r="F56" s="31">
        <v>20.29</v>
      </c>
      <c r="G56" s="31">
        <v>21.41</v>
      </c>
      <c r="H56" s="31">
        <v>22.65</v>
      </c>
      <c r="I56" s="31">
        <v>24.01</v>
      </c>
      <c r="J56" s="31">
        <v>25.52</v>
      </c>
      <c r="K56" s="31">
        <v>27.19</v>
      </c>
      <c r="L56" s="31">
        <v>29.04</v>
      </c>
      <c r="M56" s="31">
        <v>31.1</v>
      </c>
      <c r="N56" s="31">
        <v>33.4</v>
      </c>
      <c r="O56" s="31">
        <v>35.97</v>
      </c>
      <c r="P56" s="31">
        <v>38.840000000000003</v>
      </c>
      <c r="Q56" s="31">
        <v>42.05</v>
      </c>
      <c r="R56" s="31">
        <v>45.64</v>
      </c>
      <c r="S56" s="31">
        <v>49.65</v>
      </c>
      <c r="T56" s="31">
        <v>54.13</v>
      </c>
      <c r="U56" s="31">
        <v>59.13</v>
      </c>
      <c r="V56" s="31">
        <v>64.709999999999994</v>
      </c>
      <c r="W56" s="31">
        <v>70.94</v>
      </c>
      <c r="X56" s="31">
        <v>77.91</v>
      </c>
      <c r="Y56" s="31">
        <v>85.73</v>
      </c>
      <c r="Z56" s="31">
        <v>94.53</v>
      </c>
      <c r="AA56" s="31">
        <v>104.47</v>
      </c>
      <c r="AB56" s="31">
        <v>115.74</v>
      </c>
      <c r="AC56" s="31">
        <v>128.53</v>
      </c>
      <c r="AD56" s="31">
        <v>143.08000000000001</v>
      </c>
      <c r="AE56" s="31">
        <v>159.61000000000001</v>
      </c>
      <c r="AF56" s="31">
        <v>178.36</v>
      </c>
      <c r="AG56" s="31">
        <v>199.54</v>
      </c>
      <c r="AH56" s="31">
        <v>223.3</v>
      </c>
      <c r="AI56" s="31">
        <v>249.79</v>
      </c>
      <c r="AJ56" s="31">
        <v>279.04000000000002</v>
      </c>
      <c r="AK56" s="31">
        <v>311.05</v>
      </c>
      <c r="AL56" s="31">
        <v>345.71</v>
      </c>
      <c r="AM56" s="31">
        <v>382.89</v>
      </c>
      <c r="AN56" s="31">
        <v>422.36</v>
      </c>
      <c r="AO56" s="31">
        <v>463.85</v>
      </c>
      <c r="AP56" s="31">
        <v>507.06</v>
      </c>
      <c r="AQ56" s="31">
        <v>551.63</v>
      </c>
      <c r="AR56" s="31">
        <v>597.21</v>
      </c>
      <c r="AS56" s="31">
        <v>643.38</v>
      </c>
    </row>
    <row r="57" spans="1:50">
      <c r="A57" s="6" t="s">
        <v>31</v>
      </c>
      <c r="B57" s="10">
        <v>26</v>
      </c>
      <c r="C57" s="25" t="s">
        <v>5</v>
      </c>
      <c r="D57" s="7" t="s">
        <v>57</v>
      </c>
      <c r="E57" s="31">
        <v>20.51</v>
      </c>
      <c r="F57" s="31">
        <v>21.64</v>
      </c>
      <c r="G57" s="31">
        <v>22.87</v>
      </c>
      <c r="H57" s="31">
        <v>24.23</v>
      </c>
      <c r="I57" s="31">
        <v>25.72</v>
      </c>
      <c r="J57" s="31">
        <v>27.37</v>
      </c>
      <c r="K57" s="31">
        <v>29.2</v>
      </c>
      <c r="L57" s="31">
        <v>31.24</v>
      </c>
      <c r="M57" s="31">
        <v>33.5</v>
      </c>
      <c r="N57" s="31">
        <v>36.04</v>
      </c>
      <c r="O57" s="31">
        <v>38.869999999999997</v>
      </c>
      <c r="P57" s="31">
        <v>42.04</v>
      </c>
      <c r="Q57" s="31">
        <v>45.59</v>
      </c>
      <c r="R57" s="31">
        <v>49.55</v>
      </c>
      <c r="S57" s="31">
        <v>53.98</v>
      </c>
      <c r="T57" s="31">
        <v>58.93</v>
      </c>
      <c r="U57" s="31">
        <v>64.45</v>
      </c>
      <c r="V57" s="31">
        <v>70.62</v>
      </c>
      <c r="W57" s="31">
        <v>77.53</v>
      </c>
      <c r="X57" s="31">
        <v>85.27</v>
      </c>
      <c r="Y57" s="31">
        <v>93.99</v>
      </c>
      <c r="Z57" s="31">
        <v>103.83</v>
      </c>
      <c r="AA57" s="31">
        <v>114.98</v>
      </c>
      <c r="AB57" s="31">
        <v>127.63</v>
      </c>
      <c r="AC57" s="31">
        <v>142.01</v>
      </c>
      <c r="AD57" s="31">
        <v>158.34</v>
      </c>
      <c r="AE57" s="31">
        <v>176.84</v>
      </c>
      <c r="AF57" s="31">
        <v>197.73</v>
      </c>
      <c r="AG57" s="31">
        <v>221.16</v>
      </c>
      <c r="AH57" s="31">
        <v>247.25</v>
      </c>
      <c r="AI57" s="31">
        <v>276.07</v>
      </c>
      <c r="AJ57" s="31">
        <v>307.60000000000002</v>
      </c>
      <c r="AK57" s="31">
        <v>341.74</v>
      </c>
      <c r="AL57" s="31">
        <v>378.35</v>
      </c>
      <c r="AM57" s="31">
        <v>417.22</v>
      </c>
      <c r="AN57" s="31">
        <v>458.09</v>
      </c>
      <c r="AO57" s="31">
        <v>500.64</v>
      </c>
      <c r="AP57" s="31">
        <v>544.53</v>
      </c>
      <c r="AQ57" s="31">
        <v>589.41</v>
      </c>
      <c r="AR57" s="31">
        <v>634.87</v>
      </c>
    </row>
    <row r="58" spans="1:50">
      <c r="A58" s="6" t="s">
        <v>31</v>
      </c>
      <c r="B58" s="10">
        <v>27</v>
      </c>
      <c r="C58" s="25" t="s">
        <v>5</v>
      </c>
      <c r="D58" s="7" t="s">
        <v>58</v>
      </c>
      <c r="E58" s="31">
        <v>21.84</v>
      </c>
      <c r="F58" s="31">
        <v>23.07</v>
      </c>
      <c r="G58" s="31">
        <v>24.41</v>
      </c>
      <c r="H58" s="31">
        <v>25.9</v>
      </c>
      <c r="I58" s="31">
        <v>27.53</v>
      </c>
      <c r="J58" s="31">
        <v>29.34</v>
      </c>
      <c r="K58" s="31">
        <v>31.35</v>
      </c>
      <c r="L58" s="31">
        <v>33.590000000000003</v>
      </c>
      <c r="M58" s="31">
        <v>36.090000000000003</v>
      </c>
      <c r="N58" s="31">
        <v>38.880000000000003</v>
      </c>
      <c r="O58" s="31">
        <v>42.01</v>
      </c>
      <c r="P58" s="31">
        <v>45.51</v>
      </c>
      <c r="Q58" s="31">
        <v>49.42</v>
      </c>
      <c r="R58" s="31">
        <v>53.8</v>
      </c>
      <c r="S58" s="31">
        <v>58.68</v>
      </c>
      <c r="T58" s="31">
        <v>64.14</v>
      </c>
      <c r="U58" s="31">
        <v>70.25</v>
      </c>
      <c r="V58" s="31">
        <v>77.08</v>
      </c>
      <c r="W58" s="31">
        <v>84.74</v>
      </c>
      <c r="X58" s="31">
        <v>93.37</v>
      </c>
      <c r="Y58" s="31">
        <v>103.1</v>
      </c>
      <c r="Z58" s="31">
        <v>114.13</v>
      </c>
      <c r="AA58" s="31">
        <v>126.63</v>
      </c>
      <c r="AB58" s="31">
        <v>140.83000000000001</v>
      </c>
      <c r="AC58" s="31">
        <v>156.94999999999999</v>
      </c>
      <c r="AD58" s="31">
        <v>175.21</v>
      </c>
      <c r="AE58" s="31">
        <v>195.8</v>
      </c>
      <c r="AF58" s="31">
        <v>218.89</v>
      </c>
      <c r="AG58" s="31">
        <v>244.59</v>
      </c>
      <c r="AH58" s="31">
        <v>272.97000000000003</v>
      </c>
      <c r="AI58" s="31">
        <v>304.01</v>
      </c>
      <c r="AJ58" s="31">
        <v>337.62</v>
      </c>
      <c r="AK58" s="31">
        <v>373.66</v>
      </c>
      <c r="AL58" s="31">
        <v>411.91</v>
      </c>
      <c r="AM58" s="31">
        <v>452.14</v>
      </c>
      <c r="AN58" s="31">
        <v>494.02</v>
      </c>
      <c r="AO58" s="31">
        <v>537.23</v>
      </c>
      <c r="AP58" s="31">
        <v>581.41</v>
      </c>
      <c r="AQ58" s="31">
        <v>626.16</v>
      </c>
    </row>
    <row r="59" spans="1:50">
      <c r="A59" s="6" t="s">
        <v>31</v>
      </c>
      <c r="B59" s="10">
        <v>28</v>
      </c>
      <c r="C59" s="25" t="s">
        <v>5</v>
      </c>
      <c r="D59" s="7" t="s">
        <v>59</v>
      </c>
      <c r="E59" s="31">
        <v>23.24</v>
      </c>
      <c r="F59" s="31">
        <v>24.58</v>
      </c>
      <c r="G59" s="31">
        <v>26.05</v>
      </c>
      <c r="H59" s="31">
        <v>27.67</v>
      </c>
      <c r="I59" s="31">
        <v>29.46</v>
      </c>
      <c r="J59" s="31">
        <v>31.45</v>
      </c>
      <c r="K59" s="31">
        <v>33.659999999999997</v>
      </c>
      <c r="L59" s="31">
        <v>36.119999999999997</v>
      </c>
      <c r="M59" s="31">
        <v>38.869999999999997</v>
      </c>
      <c r="N59" s="31">
        <v>41.95</v>
      </c>
      <c r="O59" s="31">
        <v>45.4</v>
      </c>
      <c r="P59" s="31">
        <v>49.26</v>
      </c>
      <c r="Q59" s="31">
        <v>53.58</v>
      </c>
      <c r="R59" s="31">
        <v>58.4</v>
      </c>
      <c r="S59" s="31">
        <v>63.79</v>
      </c>
      <c r="T59" s="31">
        <v>69.819999999999993</v>
      </c>
      <c r="U59" s="31">
        <v>76.569999999999993</v>
      </c>
      <c r="V59" s="31">
        <v>84.15</v>
      </c>
      <c r="W59" s="31">
        <v>92.67</v>
      </c>
      <c r="X59" s="31">
        <v>102.29</v>
      </c>
      <c r="Y59" s="31">
        <v>113.18</v>
      </c>
      <c r="Z59" s="31">
        <v>125.53</v>
      </c>
      <c r="AA59" s="31">
        <v>139.55000000000001</v>
      </c>
      <c r="AB59" s="31">
        <v>155.46</v>
      </c>
      <c r="AC59" s="31">
        <v>173.46</v>
      </c>
      <c r="AD59" s="31">
        <v>193.76</v>
      </c>
      <c r="AE59" s="31">
        <v>216.51</v>
      </c>
      <c r="AF59" s="31">
        <v>241.82</v>
      </c>
      <c r="AG59" s="31">
        <v>269.76</v>
      </c>
      <c r="AH59" s="31">
        <v>300.3</v>
      </c>
      <c r="AI59" s="31">
        <v>333.37</v>
      </c>
      <c r="AJ59" s="31">
        <v>368.83</v>
      </c>
      <c r="AK59" s="31">
        <v>406.47</v>
      </c>
      <c r="AL59" s="31">
        <v>446.05</v>
      </c>
      <c r="AM59" s="31">
        <v>487.26</v>
      </c>
      <c r="AN59" s="31">
        <v>529.78</v>
      </c>
      <c r="AO59" s="31">
        <v>573.25</v>
      </c>
      <c r="AP59" s="31">
        <v>617.28</v>
      </c>
    </row>
    <row r="60" spans="1:50">
      <c r="A60" s="6" t="s">
        <v>31</v>
      </c>
      <c r="B60" s="10">
        <v>29</v>
      </c>
      <c r="C60" s="25" t="s">
        <v>5</v>
      </c>
      <c r="D60" s="7" t="s">
        <v>60</v>
      </c>
      <c r="E60" s="31">
        <v>24.72</v>
      </c>
      <c r="F60" s="31">
        <v>26.19</v>
      </c>
      <c r="G60" s="31">
        <v>27.79</v>
      </c>
      <c r="H60" s="31">
        <v>29.57</v>
      </c>
      <c r="I60" s="31">
        <v>31.53</v>
      </c>
      <c r="J60" s="31">
        <v>33.71</v>
      </c>
      <c r="K60" s="31">
        <v>36.130000000000003</v>
      </c>
      <c r="L60" s="31">
        <v>38.85</v>
      </c>
      <c r="M60" s="31">
        <v>41.89</v>
      </c>
      <c r="N60" s="31">
        <v>45.28</v>
      </c>
      <c r="O60" s="31">
        <v>49.09</v>
      </c>
      <c r="P60" s="31">
        <v>53.34</v>
      </c>
      <c r="Q60" s="31">
        <v>58.09</v>
      </c>
      <c r="R60" s="31">
        <v>63.41</v>
      </c>
      <c r="S60" s="31">
        <v>69.36</v>
      </c>
      <c r="T60" s="31">
        <v>76.02</v>
      </c>
      <c r="U60" s="31">
        <v>83.5</v>
      </c>
      <c r="V60" s="31">
        <v>91.91</v>
      </c>
      <c r="W60" s="31">
        <v>101.41</v>
      </c>
      <c r="X60" s="31">
        <v>112.17</v>
      </c>
      <c r="Y60" s="31">
        <v>124.36</v>
      </c>
      <c r="Z60" s="31">
        <v>138.19</v>
      </c>
      <c r="AA60" s="31">
        <v>153.88</v>
      </c>
      <c r="AB60" s="31">
        <v>171.63</v>
      </c>
      <c r="AC60" s="31">
        <v>191.63</v>
      </c>
      <c r="AD60" s="31">
        <v>214.04</v>
      </c>
      <c r="AE60" s="31">
        <v>238.96</v>
      </c>
      <c r="AF60" s="31">
        <v>266.45</v>
      </c>
      <c r="AG60" s="31">
        <v>296.5</v>
      </c>
      <c r="AH60" s="31">
        <v>329.03</v>
      </c>
      <c r="AI60" s="31">
        <v>363.9</v>
      </c>
      <c r="AJ60" s="31">
        <v>400.92</v>
      </c>
      <c r="AK60" s="31">
        <v>439.85</v>
      </c>
      <c r="AL60" s="31">
        <v>480.38</v>
      </c>
      <c r="AM60" s="31">
        <v>522.20000000000005</v>
      </c>
      <c r="AN60" s="31">
        <v>564.96</v>
      </c>
      <c r="AO60" s="31">
        <v>608.27</v>
      </c>
    </row>
    <row r="61" spans="1:50" s="32" customFormat="1">
      <c r="A61" s="32" t="s">
        <v>31</v>
      </c>
      <c r="B61" s="13">
        <v>30</v>
      </c>
      <c r="C61" s="28" t="s">
        <v>5</v>
      </c>
      <c r="D61" s="33" t="s">
        <v>61</v>
      </c>
      <c r="E61" s="34">
        <v>26.3</v>
      </c>
      <c r="F61" s="34">
        <v>27.89</v>
      </c>
      <c r="G61" s="34">
        <v>29.65</v>
      </c>
      <c r="H61" s="34">
        <v>31.59</v>
      </c>
      <c r="I61" s="34">
        <v>33.74</v>
      </c>
      <c r="J61" s="34">
        <v>36.130000000000003</v>
      </c>
      <c r="K61" s="34">
        <v>38.81</v>
      </c>
      <c r="L61" s="34">
        <v>41.8</v>
      </c>
      <c r="M61" s="34">
        <v>45.15</v>
      </c>
      <c r="N61" s="34">
        <v>48.89</v>
      </c>
      <c r="O61" s="34">
        <v>53.08</v>
      </c>
      <c r="P61" s="34">
        <v>57.76</v>
      </c>
      <c r="Q61" s="34">
        <v>63</v>
      </c>
      <c r="R61" s="34">
        <v>68.86</v>
      </c>
      <c r="S61" s="34">
        <v>75.430000000000007</v>
      </c>
      <c r="T61" s="34">
        <v>82.8</v>
      </c>
      <c r="U61" s="34">
        <v>91.1</v>
      </c>
      <c r="V61" s="34">
        <v>100.48</v>
      </c>
      <c r="W61" s="34">
        <v>111.09</v>
      </c>
      <c r="X61" s="34">
        <v>123.11</v>
      </c>
      <c r="Y61" s="34">
        <v>136.75</v>
      </c>
      <c r="Z61" s="34">
        <v>152.22</v>
      </c>
      <c r="AA61" s="34">
        <v>169.71</v>
      </c>
      <c r="AB61" s="34">
        <v>189.41</v>
      </c>
      <c r="AC61" s="34">
        <v>211.48</v>
      </c>
      <c r="AD61" s="34">
        <v>236.01</v>
      </c>
      <c r="AE61" s="34">
        <v>263.06</v>
      </c>
      <c r="AF61" s="34">
        <v>292.62</v>
      </c>
      <c r="AG61" s="34">
        <v>324.61</v>
      </c>
      <c r="AH61" s="34">
        <v>358.9</v>
      </c>
      <c r="AI61" s="34">
        <v>395.3</v>
      </c>
      <c r="AJ61" s="34">
        <v>433.56</v>
      </c>
      <c r="AK61" s="34">
        <v>473.42</v>
      </c>
      <c r="AL61" s="34">
        <v>514.54</v>
      </c>
      <c r="AM61" s="34">
        <v>556.58000000000004</v>
      </c>
      <c r="AN61" s="34">
        <v>599.17999999999995</v>
      </c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48"/>
  <sheetViews>
    <sheetView topLeftCell="B1" workbookViewId="0">
      <selection activeCell="K27" sqref="K27"/>
    </sheetView>
  </sheetViews>
  <sheetFormatPr defaultColWidth="8.77734375" defaultRowHeight="13.8"/>
  <cols>
    <col min="1" max="1" width="7.109375" style="2" bestFit="1" customWidth="1"/>
    <col min="2" max="2" width="8.88671875" style="2" bestFit="1" customWidth="1"/>
    <col min="3" max="3" width="4.88671875" style="2" bestFit="1" customWidth="1"/>
    <col min="4" max="4" width="6.33203125" style="2" bestFit="1" customWidth="1"/>
    <col min="5" max="5" width="4.77734375" style="2" bestFit="1" customWidth="1"/>
    <col min="6" max="16384" width="8.77734375" style="1"/>
  </cols>
  <sheetData>
    <row r="1" spans="1:6" s="3" customFormat="1">
      <c r="A1" s="4" t="s">
        <v>1</v>
      </c>
      <c r="B1" s="4" t="s">
        <v>2</v>
      </c>
      <c r="C1" s="4" t="s">
        <v>3</v>
      </c>
      <c r="D1" s="4" t="s">
        <v>6</v>
      </c>
      <c r="E1" s="4" t="s">
        <v>7</v>
      </c>
    </row>
    <row r="2" spans="1:6">
      <c r="A2" s="2" t="s">
        <v>4</v>
      </c>
      <c r="B2" s="2">
        <v>2</v>
      </c>
      <c r="C2" s="2">
        <v>1</v>
      </c>
      <c r="D2" s="2">
        <v>1</v>
      </c>
      <c r="E2" s="2">
        <v>2501</v>
      </c>
      <c r="F2" s="1">
        <v>1958</v>
      </c>
    </row>
    <row r="3" spans="1:6">
      <c r="A3" s="2" t="s">
        <v>5</v>
      </c>
      <c r="B3" s="2">
        <f>B2+1</f>
        <v>3</v>
      </c>
      <c r="C3" s="2">
        <f>C2+1</f>
        <v>2</v>
      </c>
      <c r="D3" s="2">
        <f>D2+1</f>
        <v>2</v>
      </c>
      <c r="E3" s="2">
        <v>2502</v>
      </c>
      <c r="F3" s="1">
        <v>1959</v>
      </c>
    </row>
    <row r="4" spans="1:6">
      <c r="B4" s="2">
        <f>B3+1</f>
        <v>4</v>
      </c>
      <c r="C4" s="2">
        <f t="shared" ref="C4:C32" si="0">C3+1</f>
        <v>3</v>
      </c>
      <c r="D4" s="2">
        <f t="shared" ref="D4:D13" si="1">D3+1</f>
        <v>3</v>
      </c>
      <c r="E4" s="2">
        <v>2503</v>
      </c>
      <c r="F4" s="1">
        <v>1960</v>
      </c>
    </row>
    <row r="5" spans="1:6">
      <c r="B5" s="2">
        <f t="shared" ref="B5:B14" si="2">B4+1</f>
        <v>5</v>
      </c>
      <c r="C5" s="2">
        <f t="shared" si="0"/>
        <v>4</v>
      </c>
      <c r="D5" s="2">
        <f t="shared" si="1"/>
        <v>4</v>
      </c>
      <c r="E5" s="2">
        <v>2504</v>
      </c>
      <c r="F5" s="1">
        <v>1961</v>
      </c>
    </row>
    <row r="6" spans="1:6">
      <c r="B6" s="2">
        <f t="shared" si="2"/>
        <v>6</v>
      </c>
      <c r="C6" s="2">
        <f t="shared" si="0"/>
        <v>5</v>
      </c>
      <c r="D6" s="2">
        <f t="shared" si="1"/>
        <v>5</v>
      </c>
      <c r="E6" s="2">
        <v>2505</v>
      </c>
      <c r="F6" s="1">
        <v>1962</v>
      </c>
    </row>
    <row r="7" spans="1:6">
      <c r="B7" s="2">
        <f t="shared" si="2"/>
        <v>7</v>
      </c>
      <c r="C7" s="2">
        <f t="shared" si="0"/>
        <v>6</v>
      </c>
      <c r="D7" s="2">
        <f t="shared" si="1"/>
        <v>6</v>
      </c>
      <c r="E7" s="2">
        <v>2506</v>
      </c>
      <c r="F7" s="1">
        <v>1963</v>
      </c>
    </row>
    <row r="8" spans="1:6">
      <c r="B8" s="2">
        <f t="shared" si="2"/>
        <v>8</v>
      </c>
      <c r="C8" s="2">
        <f t="shared" si="0"/>
        <v>7</v>
      </c>
      <c r="D8" s="2">
        <f t="shared" si="1"/>
        <v>7</v>
      </c>
      <c r="E8" s="2">
        <v>2507</v>
      </c>
      <c r="F8" s="1">
        <v>1964</v>
      </c>
    </row>
    <row r="9" spans="1:6">
      <c r="B9" s="2">
        <f t="shared" si="2"/>
        <v>9</v>
      </c>
      <c r="C9" s="2">
        <f t="shared" si="0"/>
        <v>8</v>
      </c>
      <c r="D9" s="2">
        <f t="shared" si="1"/>
        <v>8</v>
      </c>
      <c r="E9" s="2">
        <v>2508</v>
      </c>
      <c r="F9" s="1">
        <v>1965</v>
      </c>
    </row>
    <row r="10" spans="1:6">
      <c r="B10" s="2">
        <f t="shared" si="2"/>
        <v>10</v>
      </c>
      <c r="C10" s="2">
        <f t="shared" si="0"/>
        <v>9</v>
      </c>
      <c r="D10" s="2">
        <f t="shared" si="1"/>
        <v>9</v>
      </c>
      <c r="E10" s="2">
        <v>2509</v>
      </c>
      <c r="F10" s="1">
        <v>1966</v>
      </c>
    </row>
    <row r="11" spans="1:6">
      <c r="B11" s="2">
        <f t="shared" si="2"/>
        <v>11</v>
      </c>
      <c r="C11" s="2">
        <f t="shared" si="0"/>
        <v>10</v>
      </c>
      <c r="D11" s="2">
        <f t="shared" si="1"/>
        <v>10</v>
      </c>
      <c r="E11" s="2">
        <v>2510</v>
      </c>
      <c r="F11" s="1">
        <v>1967</v>
      </c>
    </row>
    <row r="12" spans="1:6">
      <c r="B12" s="2">
        <f t="shared" si="2"/>
        <v>12</v>
      </c>
      <c r="C12" s="2">
        <f t="shared" si="0"/>
        <v>11</v>
      </c>
      <c r="D12" s="2">
        <f t="shared" si="1"/>
        <v>11</v>
      </c>
      <c r="E12" s="2">
        <v>2511</v>
      </c>
      <c r="F12" s="1">
        <v>1968</v>
      </c>
    </row>
    <row r="13" spans="1:6">
      <c r="B13" s="2">
        <f t="shared" si="2"/>
        <v>13</v>
      </c>
      <c r="C13" s="2">
        <f t="shared" si="0"/>
        <v>12</v>
      </c>
      <c r="D13" s="2">
        <f t="shared" si="1"/>
        <v>12</v>
      </c>
      <c r="E13" s="2">
        <v>2512</v>
      </c>
      <c r="F13" s="1">
        <v>1969</v>
      </c>
    </row>
    <row r="14" spans="1:6">
      <c r="B14" s="2">
        <f t="shared" si="2"/>
        <v>14</v>
      </c>
      <c r="C14" s="2">
        <f t="shared" si="0"/>
        <v>13</v>
      </c>
      <c r="E14" s="2">
        <v>2513</v>
      </c>
      <c r="F14" s="1">
        <v>1970</v>
      </c>
    </row>
    <row r="15" spans="1:6">
      <c r="B15" s="2">
        <f t="shared" ref="B15:B30" si="3">B14+1</f>
        <v>15</v>
      </c>
      <c r="C15" s="2">
        <f t="shared" si="0"/>
        <v>14</v>
      </c>
      <c r="E15" s="2">
        <v>2514</v>
      </c>
      <c r="F15" s="1">
        <v>1971</v>
      </c>
    </row>
    <row r="16" spans="1:6">
      <c r="B16" s="2">
        <f t="shared" si="3"/>
        <v>16</v>
      </c>
      <c r="C16" s="2">
        <f t="shared" si="0"/>
        <v>15</v>
      </c>
      <c r="E16" s="2">
        <v>2515</v>
      </c>
      <c r="F16" s="1">
        <v>1972</v>
      </c>
    </row>
    <row r="17" spans="2:6">
      <c r="B17" s="2">
        <f t="shared" si="3"/>
        <v>17</v>
      </c>
      <c r="C17" s="2">
        <f t="shared" si="0"/>
        <v>16</v>
      </c>
      <c r="E17" s="2">
        <v>2516</v>
      </c>
      <c r="F17" s="1">
        <v>1973</v>
      </c>
    </row>
    <row r="18" spans="2:6">
      <c r="B18" s="2">
        <f t="shared" si="3"/>
        <v>18</v>
      </c>
      <c r="C18" s="2">
        <f t="shared" si="0"/>
        <v>17</v>
      </c>
      <c r="E18" s="2">
        <v>2517</v>
      </c>
      <c r="F18" s="1">
        <v>1974</v>
      </c>
    </row>
    <row r="19" spans="2:6">
      <c r="B19" s="2">
        <f t="shared" si="3"/>
        <v>19</v>
      </c>
      <c r="C19" s="2">
        <f t="shared" si="0"/>
        <v>18</v>
      </c>
      <c r="E19" s="2">
        <v>2518</v>
      </c>
      <c r="F19" s="1">
        <v>1975</v>
      </c>
    </row>
    <row r="20" spans="2:6">
      <c r="B20" s="2">
        <f t="shared" si="3"/>
        <v>20</v>
      </c>
      <c r="C20" s="2">
        <f t="shared" si="0"/>
        <v>19</v>
      </c>
      <c r="E20" s="2">
        <v>2519</v>
      </c>
      <c r="F20" s="1">
        <v>1976</v>
      </c>
    </row>
    <row r="21" spans="2:6">
      <c r="B21" s="2">
        <f t="shared" si="3"/>
        <v>21</v>
      </c>
      <c r="C21" s="2">
        <f t="shared" si="0"/>
        <v>20</v>
      </c>
      <c r="E21" s="2">
        <v>2520</v>
      </c>
      <c r="F21" s="1">
        <v>1977</v>
      </c>
    </row>
    <row r="22" spans="2:6">
      <c r="B22" s="2">
        <f t="shared" si="3"/>
        <v>22</v>
      </c>
      <c r="C22" s="2">
        <f t="shared" si="0"/>
        <v>21</v>
      </c>
      <c r="E22" s="2">
        <v>2521</v>
      </c>
      <c r="F22" s="1">
        <v>1978</v>
      </c>
    </row>
    <row r="23" spans="2:6">
      <c r="B23" s="2">
        <f t="shared" si="3"/>
        <v>23</v>
      </c>
      <c r="C23" s="2">
        <f t="shared" si="0"/>
        <v>22</v>
      </c>
      <c r="E23" s="2">
        <v>2522</v>
      </c>
      <c r="F23" s="1">
        <v>1979</v>
      </c>
    </row>
    <row r="24" spans="2:6">
      <c r="B24" s="2">
        <f t="shared" si="3"/>
        <v>24</v>
      </c>
      <c r="C24" s="2">
        <f t="shared" si="0"/>
        <v>23</v>
      </c>
      <c r="E24" s="2">
        <v>2523</v>
      </c>
      <c r="F24" s="1">
        <v>1980</v>
      </c>
    </row>
    <row r="25" spans="2:6">
      <c r="B25" s="2">
        <f t="shared" si="3"/>
        <v>25</v>
      </c>
      <c r="C25" s="2">
        <f t="shared" si="0"/>
        <v>24</v>
      </c>
      <c r="E25" s="2">
        <v>2524</v>
      </c>
      <c r="F25" s="1">
        <v>1981</v>
      </c>
    </row>
    <row r="26" spans="2:6">
      <c r="B26" s="2">
        <f t="shared" si="3"/>
        <v>26</v>
      </c>
      <c r="C26" s="2">
        <f t="shared" si="0"/>
        <v>25</v>
      </c>
      <c r="E26" s="2">
        <v>2525</v>
      </c>
      <c r="F26" s="1">
        <v>1982</v>
      </c>
    </row>
    <row r="27" spans="2:6">
      <c r="B27" s="2">
        <f t="shared" si="3"/>
        <v>27</v>
      </c>
      <c r="C27" s="2">
        <f t="shared" si="0"/>
        <v>26</v>
      </c>
      <c r="E27" s="2">
        <v>2526</v>
      </c>
      <c r="F27" s="1">
        <v>1983</v>
      </c>
    </row>
    <row r="28" spans="2:6">
      <c r="B28" s="2">
        <f t="shared" si="3"/>
        <v>28</v>
      </c>
      <c r="C28" s="2">
        <f t="shared" si="0"/>
        <v>27</v>
      </c>
      <c r="E28" s="2">
        <v>2527</v>
      </c>
      <c r="F28" s="1">
        <v>1984</v>
      </c>
    </row>
    <row r="29" spans="2:6">
      <c r="B29" s="2">
        <f t="shared" si="3"/>
        <v>29</v>
      </c>
      <c r="C29" s="2">
        <f t="shared" si="0"/>
        <v>28</v>
      </c>
      <c r="E29" s="2">
        <v>2528</v>
      </c>
      <c r="F29" s="1">
        <v>1985</v>
      </c>
    </row>
    <row r="30" spans="2:6">
      <c r="B30" s="2">
        <f t="shared" si="3"/>
        <v>30</v>
      </c>
      <c r="C30" s="2">
        <f t="shared" si="0"/>
        <v>29</v>
      </c>
      <c r="E30" s="2">
        <v>2529</v>
      </c>
      <c r="F30" s="1">
        <v>1986</v>
      </c>
    </row>
    <row r="31" spans="2:6">
      <c r="C31" s="2">
        <f t="shared" si="0"/>
        <v>30</v>
      </c>
      <c r="E31" s="2">
        <v>2530</v>
      </c>
      <c r="F31" s="1">
        <v>1987</v>
      </c>
    </row>
    <row r="32" spans="2:6">
      <c r="C32" s="2">
        <f t="shared" si="0"/>
        <v>31</v>
      </c>
      <c r="E32" s="2">
        <v>2531</v>
      </c>
      <c r="F32" s="1">
        <v>1988</v>
      </c>
    </row>
    <row r="33" spans="5:6">
      <c r="E33" s="2">
        <v>2532</v>
      </c>
      <c r="F33" s="1">
        <v>1989</v>
      </c>
    </row>
    <row r="34" spans="5:6">
      <c r="E34" s="2">
        <v>2533</v>
      </c>
      <c r="F34" s="1">
        <v>1990</v>
      </c>
    </row>
    <row r="35" spans="5:6">
      <c r="E35" s="2">
        <v>2534</v>
      </c>
      <c r="F35" s="1">
        <v>1991</v>
      </c>
    </row>
    <row r="36" spans="5:6">
      <c r="E36" s="2">
        <v>2535</v>
      </c>
      <c r="F36" s="1">
        <v>1992</v>
      </c>
    </row>
    <row r="37" spans="5:6">
      <c r="E37" s="2">
        <v>2536</v>
      </c>
      <c r="F37" s="1">
        <v>1993</v>
      </c>
    </row>
    <row r="38" spans="5:6">
      <c r="E38" s="2">
        <v>2537</v>
      </c>
      <c r="F38" s="1">
        <v>1994</v>
      </c>
    </row>
    <row r="39" spans="5:6">
      <c r="E39" s="2">
        <v>2538</v>
      </c>
      <c r="F39" s="1">
        <v>1995</v>
      </c>
    </row>
    <row r="40" spans="5:6">
      <c r="E40" s="2">
        <v>2539</v>
      </c>
      <c r="F40" s="1">
        <v>1996</v>
      </c>
    </row>
    <row r="41" spans="5:6">
      <c r="E41" s="2">
        <v>2540</v>
      </c>
      <c r="F41" s="1">
        <v>1997</v>
      </c>
    </row>
    <row r="42" spans="5:6">
      <c r="E42" s="2">
        <v>2541</v>
      </c>
      <c r="F42" s="1">
        <v>1998</v>
      </c>
    </row>
    <row r="43" spans="5:6">
      <c r="E43" s="2">
        <v>2542</v>
      </c>
      <c r="F43" s="1">
        <v>1999</v>
      </c>
    </row>
    <row r="44" spans="5:6">
      <c r="E44" s="2">
        <v>2543</v>
      </c>
      <c r="F44" s="1">
        <v>2000</v>
      </c>
    </row>
    <row r="45" spans="5:6">
      <c r="E45" s="2">
        <v>2544</v>
      </c>
      <c r="F45" s="1">
        <v>2001</v>
      </c>
    </row>
    <row r="46" spans="5:6">
      <c r="E46" s="2">
        <v>2545</v>
      </c>
      <c r="F46" s="1">
        <v>2002</v>
      </c>
    </row>
    <row r="47" spans="5:6">
      <c r="E47" s="2">
        <v>2546</v>
      </c>
      <c r="F47" s="1">
        <v>2003</v>
      </c>
    </row>
    <row r="48" spans="5:6">
      <c r="E48" s="2">
        <v>2547</v>
      </c>
      <c r="F48" s="1">
        <v>2004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2F2B-629A-4E64-A9F6-1EA0BCEA52EF}">
  <dimension ref="A1:AE68"/>
  <sheetViews>
    <sheetView zoomScale="55" zoomScaleNormal="55" workbookViewId="0">
      <selection activeCell="H34" sqref="H34"/>
    </sheetView>
  </sheetViews>
  <sheetFormatPr defaultRowHeight="14.4"/>
  <sheetData>
    <row r="1" spans="1:31">
      <c r="A1" s="35" t="s">
        <v>0</v>
      </c>
      <c r="B1" s="37" t="s">
        <v>28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9"/>
    </row>
    <row r="2" spans="1:31">
      <c r="A2" s="36"/>
      <c r="B2" s="15">
        <v>1</v>
      </c>
      <c r="C2" s="15">
        <v>2</v>
      </c>
      <c r="D2" s="15">
        <v>3</v>
      </c>
      <c r="E2" s="15">
        <v>4</v>
      </c>
      <c r="F2" s="16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5">
        <v>13</v>
      </c>
      <c r="O2" s="15">
        <v>14</v>
      </c>
      <c r="P2" s="15">
        <v>15</v>
      </c>
      <c r="Q2" s="15">
        <v>16</v>
      </c>
      <c r="R2" s="15">
        <v>17</v>
      </c>
      <c r="S2" s="15">
        <v>18</v>
      </c>
      <c r="T2" s="15">
        <v>19</v>
      </c>
      <c r="U2" s="15">
        <v>20</v>
      </c>
      <c r="V2" s="15">
        <v>21</v>
      </c>
      <c r="W2" s="15">
        <v>22</v>
      </c>
      <c r="X2" s="15">
        <v>23</v>
      </c>
      <c r="Y2" s="15">
        <v>24</v>
      </c>
      <c r="Z2" s="15">
        <v>25</v>
      </c>
      <c r="AA2" s="15">
        <v>26</v>
      </c>
      <c r="AB2" s="15">
        <v>27</v>
      </c>
      <c r="AC2" s="15">
        <v>28</v>
      </c>
      <c r="AD2" s="15">
        <v>29</v>
      </c>
      <c r="AE2" s="15">
        <v>30</v>
      </c>
    </row>
    <row r="3" spans="1:31">
      <c r="A3" s="17">
        <v>15</v>
      </c>
      <c r="B3" s="18">
        <v>1.54</v>
      </c>
      <c r="C3" s="18">
        <v>3.28</v>
      </c>
      <c r="D3" s="18">
        <v>5.19</v>
      </c>
      <c r="E3" s="18">
        <v>6.14</v>
      </c>
      <c r="F3" s="18">
        <v>7.97</v>
      </c>
      <c r="G3" s="18">
        <v>9.8699999999999992</v>
      </c>
      <c r="H3" s="18">
        <v>10.96</v>
      </c>
      <c r="I3" s="18">
        <v>12.76</v>
      </c>
      <c r="J3" s="18">
        <v>14.57</v>
      </c>
      <c r="K3" s="18">
        <v>16.36</v>
      </c>
      <c r="L3" s="18">
        <v>18.14</v>
      </c>
      <c r="M3" s="18">
        <v>19.89</v>
      </c>
      <c r="N3" s="18">
        <v>21.63</v>
      </c>
      <c r="O3" s="18">
        <v>23.36</v>
      </c>
      <c r="P3" s="18">
        <v>25.08</v>
      </c>
      <c r="Q3" s="18">
        <v>26.8</v>
      </c>
      <c r="R3" s="18">
        <v>28.55</v>
      </c>
      <c r="S3" s="18">
        <v>30.32</v>
      </c>
      <c r="T3" s="18">
        <v>32.130000000000003</v>
      </c>
      <c r="U3" s="18">
        <v>33.99</v>
      </c>
      <c r="V3" s="18">
        <v>35.89</v>
      </c>
      <c r="W3" s="18">
        <v>37.86</v>
      </c>
      <c r="X3" s="18">
        <v>39.880000000000003</v>
      </c>
      <c r="Y3" s="18">
        <v>41.96</v>
      </c>
      <c r="Z3" s="18">
        <v>44.12</v>
      </c>
      <c r="AA3" s="18">
        <v>46.34</v>
      </c>
      <c r="AB3" s="18">
        <v>48.65</v>
      </c>
      <c r="AC3" s="18">
        <v>51.04</v>
      </c>
      <c r="AD3" s="18">
        <v>53.53</v>
      </c>
      <c r="AE3" s="18">
        <v>56.13</v>
      </c>
    </row>
    <row r="4" spans="1:31">
      <c r="A4" s="19">
        <v>16</v>
      </c>
      <c r="B4" s="18">
        <v>1.78</v>
      </c>
      <c r="C4" s="18">
        <v>3.73</v>
      </c>
      <c r="D4" s="18">
        <v>5.84</v>
      </c>
      <c r="E4" s="18">
        <v>6.81</v>
      </c>
      <c r="F4" s="18">
        <v>8.75</v>
      </c>
      <c r="G4" s="18">
        <v>10.72</v>
      </c>
      <c r="H4" s="18">
        <v>11.8</v>
      </c>
      <c r="I4" s="18">
        <v>13.64</v>
      </c>
      <c r="J4" s="18">
        <v>15.47</v>
      </c>
      <c r="K4" s="18">
        <v>17.28</v>
      </c>
      <c r="L4" s="18">
        <v>19.079999999999998</v>
      </c>
      <c r="M4" s="18">
        <v>20.85</v>
      </c>
      <c r="N4" s="18">
        <v>22.61</v>
      </c>
      <c r="O4" s="18">
        <v>24.37</v>
      </c>
      <c r="P4" s="18">
        <v>26.13</v>
      </c>
      <c r="Q4" s="18">
        <v>27.91</v>
      </c>
      <c r="R4" s="18">
        <v>29.72</v>
      </c>
      <c r="S4" s="18">
        <v>31.57</v>
      </c>
      <c r="T4" s="18">
        <v>33.46</v>
      </c>
      <c r="U4" s="18">
        <v>35.409999999999997</v>
      </c>
      <c r="V4" s="18">
        <v>37.409999999999997</v>
      </c>
      <c r="W4" s="18">
        <v>39.479999999999997</v>
      </c>
      <c r="X4" s="18">
        <v>41.61</v>
      </c>
      <c r="Y4" s="18">
        <v>43.81</v>
      </c>
      <c r="Z4" s="18">
        <v>46.08</v>
      </c>
      <c r="AA4" s="18">
        <v>48.43</v>
      </c>
      <c r="AB4" s="18">
        <v>50.88</v>
      </c>
      <c r="AC4" s="18">
        <v>53.42</v>
      </c>
      <c r="AD4" s="18">
        <v>56.07</v>
      </c>
      <c r="AE4" s="18">
        <v>58.84</v>
      </c>
    </row>
    <row r="5" spans="1:31">
      <c r="A5" s="19">
        <v>17</v>
      </c>
      <c r="B5" s="18">
        <v>2</v>
      </c>
      <c r="C5" s="18">
        <v>4.1500000000000004</v>
      </c>
      <c r="D5" s="18">
        <v>6.41</v>
      </c>
      <c r="E5" s="18">
        <v>7.4</v>
      </c>
      <c r="F5" s="18">
        <v>9.41</v>
      </c>
      <c r="G5" s="18">
        <v>11.44</v>
      </c>
      <c r="H5" s="18">
        <v>12.5</v>
      </c>
      <c r="I5" s="18">
        <v>14.37</v>
      </c>
      <c r="J5" s="18">
        <v>16.22</v>
      </c>
      <c r="K5" s="18">
        <v>18.05</v>
      </c>
      <c r="L5" s="18">
        <v>19.86</v>
      </c>
      <c r="M5" s="18">
        <v>21.66</v>
      </c>
      <c r="N5" s="18">
        <v>23.45</v>
      </c>
      <c r="O5" s="18">
        <v>25.25</v>
      </c>
      <c r="P5" s="18">
        <v>27.07</v>
      </c>
      <c r="Q5" s="18">
        <v>28.92</v>
      </c>
      <c r="R5" s="18">
        <v>30.81</v>
      </c>
      <c r="S5" s="18">
        <v>32.74</v>
      </c>
      <c r="T5" s="18">
        <v>34.729999999999997</v>
      </c>
      <c r="U5" s="18">
        <v>36.78</v>
      </c>
      <c r="V5" s="18">
        <v>38.880000000000003</v>
      </c>
      <c r="W5" s="18">
        <v>41.06</v>
      </c>
      <c r="X5" s="18">
        <v>43.3</v>
      </c>
      <c r="Y5" s="18">
        <v>45.62</v>
      </c>
      <c r="Z5" s="18">
        <v>48.03</v>
      </c>
      <c r="AA5" s="18">
        <v>50.52</v>
      </c>
      <c r="AB5" s="18">
        <v>53.12</v>
      </c>
      <c r="AC5" s="18">
        <v>55.83</v>
      </c>
      <c r="AD5" s="18">
        <v>58.65</v>
      </c>
      <c r="AE5" s="18">
        <v>61.62</v>
      </c>
    </row>
    <row r="6" spans="1:31">
      <c r="A6" s="19">
        <v>18</v>
      </c>
      <c r="B6" s="18">
        <v>2.19</v>
      </c>
      <c r="C6" s="18">
        <v>4.5</v>
      </c>
      <c r="D6" s="18">
        <v>6.89</v>
      </c>
      <c r="E6" s="18">
        <v>7.88</v>
      </c>
      <c r="F6" s="18">
        <v>9.9499999999999993</v>
      </c>
      <c r="G6" s="18">
        <v>12.02</v>
      </c>
      <c r="H6" s="18">
        <v>13.07</v>
      </c>
      <c r="I6" s="18">
        <v>14.96</v>
      </c>
      <c r="J6" s="18">
        <v>16.829999999999998</v>
      </c>
      <c r="K6" s="18">
        <v>18.68</v>
      </c>
      <c r="L6" s="18">
        <v>20.52</v>
      </c>
      <c r="M6" s="18">
        <v>22.35</v>
      </c>
      <c r="N6" s="18">
        <v>24.18</v>
      </c>
      <c r="O6" s="18">
        <v>26.04</v>
      </c>
      <c r="P6" s="18">
        <v>27.93</v>
      </c>
      <c r="Q6" s="18">
        <v>29.86</v>
      </c>
      <c r="R6" s="18">
        <v>31.83</v>
      </c>
      <c r="S6" s="18">
        <v>33.86</v>
      </c>
      <c r="T6" s="18">
        <v>35.950000000000003</v>
      </c>
      <c r="U6" s="18">
        <v>38.1</v>
      </c>
      <c r="V6" s="18">
        <v>40.32</v>
      </c>
      <c r="W6" s="18">
        <v>42.61</v>
      </c>
      <c r="X6" s="18">
        <v>44.98</v>
      </c>
      <c r="Y6" s="18">
        <v>47.44</v>
      </c>
      <c r="Z6" s="18">
        <v>49.99</v>
      </c>
      <c r="AA6" s="18">
        <v>52.64</v>
      </c>
      <c r="AB6" s="18">
        <v>55.4</v>
      </c>
      <c r="AC6" s="18">
        <v>58.29</v>
      </c>
      <c r="AD6" s="18">
        <v>61.32</v>
      </c>
      <c r="AE6" s="18">
        <v>64.489999999999995</v>
      </c>
    </row>
    <row r="7" spans="1:31">
      <c r="A7" s="19">
        <v>19</v>
      </c>
      <c r="B7" s="18">
        <v>2.36</v>
      </c>
      <c r="C7" s="18">
        <v>4.79</v>
      </c>
      <c r="D7" s="18">
        <v>7.27</v>
      </c>
      <c r="E7" s="18">
        <v>8.27</v>
      </c>
      <c r="F7" s="18">
        <v>10.38</v>
      </c>
      <c r="G7" s="18">
        <v>12.48</v>
      </c>
      <c r="H7" s="18">
        <v>13.52</v>
      </c>
      <c r="I7" s="18">
        <v>15.43</v>
      </c>
      <c r="J7" s="18">
        <v>17.32</v>
      </c>
      <c r="K7" s="18">
        <v>19.190000000000001</v>
      </c>
      <c r="L7" s="18">
        <v>21.06</v>
      </c>
      <c r="M7" s="18">
        <v>22.94</v>
      </c>
      <c r="N7" s="18">
        <v>24.83</v>
      </c>
      <c r="O7" s="18">
        <v>26.76</v>
      </c>
      <c r="P7" s="18">
        <v>28.73</v>
      </c>
      <c r="Q7" s="18">
        <v>30.75</v>
      </c>
      <c r="R7" s="18">
        <v>32.82</v>
      </c>
      <c r="S7" s="18">
        <v>34.950000000000003</v>
      </c>
      <c r="T7" s="18">
        <v>37.15</v>
      </c>
      <c r="U7" s="18">
        <v>39.42</v>
      </c>
      <c r="V7" s="18">
        <v>41.76</v>
      </c>
      <c r="W7" s="18">
        <v>44.18</v>
      </c>
      <c r="X7" s="18">
        <v>46.69</v>
      </c>
      <c r="Y7" s="18">
        <v>49.29</v>
      </c>
      <c r="Z7" s="18">
        <v>52</v>
      </c>
      <c r="AA7" s="18">
        <v>54.82</v>
      </c>
      <c r="AB7" s="18">
        <v>57.77</v>
      </c>
      <c r="AC7" s="18">
        <v>60.86</v>
      </c>
      <c r="AD7" s="18">
        <v>64.099999999999994</v>
      </c>
      <c r="AE7" s="18">
        <v>67.489999999999995</v>
      </c>
    </row>
    <row r="8" spans="1:31">
      <c r="A8" s="20">
        <v>20</v>
      </c>
      <c r="B8" s="21">
        <v>2.4900000000000002</v>
      </c>
      <c r="C8" s="21">
        <v>5.0199999999999996</v>
      </c>
      <c r="D8" s="21">
        <v>7.57</v>
      </c>
      <c r="E8" s="21">
        <v>8.56</v>
      </c>
      <c r="F8" s="21">
        <v>10.71</v>
      </c>
      <c r="G8" s="21">
        <v>12.83</v>
      </c>
      <c r="H8" s="21">
        <v>13.87</v>
      </c>
      <c r="I8" s="21">
        <v>15.8</v>
      </c>
      <c r="J8" s="21">
        <v>17.71</v>
      </c>
      <c r="K8" s="21">
        <v>19.62</v>
      </c>
      <c r="L8" s="21">
        <v>21.54</v>
      </c>
      <c r="M8" s="21">
        <v>23.47</v>
      </c>
      <c r="N8" s="21">
        <v>25.44</v>
      </c>
      <c r="O8" s="21">
        <v>27.45</v>
      </c>
      <c r="P8" s="21">
        <v>29.51</v>
      </c>
      <c r="Q8" s="21">
        <v>31.63</v>
      </c>
      <c r="R8" s="21">
        <v>33.81</v>
      </c>
      <c r="S8" s="21">
        <v>36.049999999999997</v>
      </c>
      <c r="T8" s="21">
        <v>38.369999999999997</v>
      </c>
      <c r="U8" s="21">
        <v>40.76</v>
      </c>
      <c r="V8" s="21">
        <v>43.23</v>
      </c>
      <c r="W8" s="21">
        <v>45.79</v>
      </c>
      <c r="X8" s="21">
        <v>48.45</v>
      </c>
      <c r="Y8" s="21">
        <v>51.22</v>
      </c>
      <c r="Z8" s="21">
        <v>54.1</v>
      </c>
      <c r="AA8" s="21">
        <v>57.11</v>
      </c>
      <c r="AB8" s="21">
        <v>60.27</v>
      </c>
      <c r="AC8" s="21">
        <v>63.57</v>
      </c>
      <c r="AD8" s="21">
        <v>67.040000000000006</v>
      </c>
      <c r="AE8" s="21">
        <v>70.680000000000007</v>
      </c>
    </row>
    <row r="9" spans="1:31">
      <c r="A9" s="19">
        <v>21</v>
      </c>
      <c r="B9" s="18">
        <v>2.59</v>
      </c>
      <c r="C9" s="18">
        <v>5.19</v>
      </c>
      <c r="D9" s="18">
        <v>7.8</v>
      </c>
      <c r="E9" s="18">
        <v>8.7899999999999991</v>
      </c>
      <c r="F9" s="18">
        <v>10.96</v>
      </c>
      <c r="G9" s="18">
        <v>13.1</v>
      </c>
      <c r="H9" s="18">
        <v>14.14</v>
      </c>
      <c r="I9" s="18">
        <v>16.09</v>
      </c>
      <c r="J9" s="18">
        <v>18.04</v>
      </c>
      <c r="K9" s="18">
        <v>20</v>
      </c>
      <c r="L9" s="18">
        <v>21.98</v>
      </c>
      <c r="M9" s="18">
        <v>23.99</v>
      </c>
      <c r="N9" s="18">
        <v>26.04</v>
      </c>
      <c r="O9" s="18">
        <v>28.15</v>
      </c>
      <c r="P9" s="18">
        <v>30.31</v>
      </c>
      <c r="Q9" s="18">
        <v>32.54</v>
      </c>
      <c r="R9" s="18">
        <v>34.83</v>
      </c>
      <c r="S9" s="18">
        <v>37.19</v>
      </c>
      <c r="T9" s="18">
        <v>39.64</v>
      </c>
      <c r="U9" s="18">
        <v>42.16</v>
      </c>
      <c r="V9" s="18">
        <v>44.78</v>
      </c>
      <c r="W9" s="18">
        <v>47.49</v>
      </c>
      <c r="X9" s="18">
        <v>50.32</v>
      </c>
      <c r="Y9" s="18">
        <v>53.26</v>
      </c>
      <c r="Z9" s="18">
        <v>56.34</v>
      </c>
      <c r="AA9" s="18">
        <v>59.56</v>
      </c>
      <c r="AB9" s="18">
        <v>62.94</v>
      </c>
      <c r="AC9" s="18">
        <v>66.48</v>
      </c>
      <c r="AD9" s="18">
        <v>70.2</v>
      </c>
      <c r="AE9" s="18">
        <v>74.099999999999994</v>
      </c>
    </row>
    <row r="10" spans="1:31">
      <c r="A10" s="19">
        <v>22</v>
      </c>
      <c r="B10" s="18">
        <v>2.66</v>
      </c>
      <c r="C10" s="18">
        <v>5.32</v>
      </c>
      <c r="D10" s="18">
        <v>7.97</v>
      </c>
      <c r="E10" s="18">
        <v>8.9600000000000009</v>
      </c>
      <c r="F10" s="18">
        <v>11.15</v>
      </c>
      <c r="G10" s="18">
        <v>13.31</v>
      </c>
      <c r="H10" s="18">
        <v>14.36</v>
      </c>
      <c r="I10" s="18">
        <v>16.350000000000001</v>
      </c>
      <c r="J10" s="18">
        <v>18.350000000000001</v>
      </c>
      <c r="K10" s="18">
        <v>20.37</v>
      </c>
      <c r="L10" s="18">
        <v>22.43</v>
      </c>
      <c r="M10" s="18">
        <v>24.52</v>
      </c>
      <c r="N10" s="18">
        <v>26.67</v>
      </c>
      <c r="O10" s="18">
        <v>28.88</v>
      </c>
      <c r="P10" s="18">
        <v>31.16</v>
      </c>
      <c r="Q10" s="18">
        <v>33.5</v>
      </c>
      <c r="R10" s="18">
        <v>35.909999999999997</v>
      </c>
      <c r="S10" s="18">
        <v>38.409999999999997</v>
      </c>
      <c r="T10" s="18">
        <v>40.99</v>
      </c>
      <c r="U10" s="18">
        <v>43.66</v>
      </c>
      <c r="V10" s="18">
        <v>46.43</v>
      </c>
      <c r="W10" s="18">
        <v>49.32</v>
      </c>
      <c r="X10" s="18">
        <v>52.33</v>
      </c>
      <c r="Y10" s="18">
        <v>55.47</v>
      </c>
      <c r="Z10" s="18">
        <v>58.76</v>
      </c>
      <c r="AA10" s="18">
        <v>62.21</v>
      </c>
      <c r="AB10" s="18">
        <v>65.83</v>
      </c>
      <c r="AC10" s="18">
        <v>69.63</v>
      </c>
      <c r="AD10" s="18">
        <v>73.62</v>
      </c>
      <c r="AE10" s="18">
        <v>77.8</v>
      </c>
    </row>
    <row r="11" spans="1:31">
      <c r="A11" s="19">
        <v>23</v>
      </c>
      <c r="B11" s="18">
        <v>2.72</v>
      </c>
      <c r="C11" s="18">
        <v>5.42</v>
      </c>
      <c r="D11" s="18">
        <v>8.09</v>
      </c>
      <c r="E11" s="18">
        <v>9.09</v>
      </c>
      <c r="F11" s="18">
        <v>11.3</v>
      </c>
      <c r="G11" s="18">
        <v>13.5</v>
      </c>
      <c r="H11" s="18">
        <v>14.57</v>
      </c>
      <c r="I11" s="18">
        <v>16.61</v>
      </c>
      <c r="J11" s="18">
        <v>18.68</v>
      </c>
      <c r="K11" s="18">
        <v>20.77</v>
      </c>
      <c r="L11" s="18">
        <v>22.92</v>
      </c>
      <c r="M11" s="18">
        <v>25.11</v>
      </c>
      <c r="N11" s="18">
        <v>27.37</v>
      </c>
      <c r="O11" s="18">
        <v>29.69</v>
      </c>
      <c r="P11" s="18">
        <v>32.08</v>
      </c>
      <c r="Q11" s="18">
        <v>34.549999999999997</v>
      </c>
      <c r="R11" s="18">
        <v>37.1</v>
      </c>
      <c r="S11" s="18">
        <v>39.729999999999997</v>
      </c>
      <c r="T11" s="18">
        <v>42.46</v>
      </c>
      <c r="U11" s="18">
        <v>45.3</v>
      </c>
      <c r="V11" s="18">
        <v>48.24</v>
      </c>
      <c r="W11" s="18">
        <v>51.32</v>
      </c>
      <c r="X11" s="18">
        <v>54.53</v>
      </c>
      <c r="Y11" s="18">
        <v>57.89</v>
      </c>
      <c r="Z11" s="18">
        <v>61.42</v>
      </c>
      <c r="AA11" s="18">
        <v>65.11</v>
      </c>
      <c r="AB11" s="18">
        <v>68.989999999999995</v>
      </c>
      <c r="AC11" s="18">
        <v>73.06</v>
      </c>
      <c r="AD11" s="18">
        <v>77.34</v>
      </c>
      <c r="AE11" s="18">
        <v>81.81</v>
      </c>
    </row>
    <row r="12" spans="1:31">
      <c r="A12" s="19">
        <v>24</v>
      </c>
      <c r="B12" s="18">
        <v>2.76</v>
      </c>
      <c r="C12" s="18">
        <v>5.49</v>
      </c>
      <c r="D12" s="18">
        <v>8.1999999999999993</v>
      </c>
      <c r="E12" s="18">
        <v>9.1999999999999993</v>
      </c>
      <c r="F12" s="18">
        <v>11.44</v>
      </c>
      <c r="G12" s="18">
        <v>13.68</v>
      </c>
      <c r="H12" s="18">
        <v>14.79</v>
      </c>
      <c r="I12" s="18">
        <v>16.899999999999999</v>
      </c>
      <c r="J12" s="18">
        <v>19.04</v>
      </c>
      <c r="K12" s="18">
        <v>21.23</v>
      </c>
      <c r="L12" s="18">
        <v>23.47</v>
      </c>
      <c r="M12" s="18">
        <v>25.78</v>
      </c>
      <c r="N12" s="18">
        <v>28.15</v>
      </c>
      <c r="O12" s="18">
        <v>30.59</v>
      </c>
      <c r="P12" s="18">
        <v>33.119999999999997</v>
      </c>
      <c r="Q12" s="18">
        <v>35.72</v>
      </c>
      <c r="R12" s="18">
        <v>38.409999999999997</v>
      </c>
      <c r="S12" s="18">
        <v>41.2</v>
      </c>
      <c r="T12" s="18">
        <v>44.09</v>
      </c>
      <c r="U12" s="18">
        <v>47.1</v>
      </c>
      <c r="V12" s="18">
        <v>50.24</v>
      </c>
      <c r="W12" s="18">
        <v>53.52</v>
      </c>
      <c r="X12" s="18">
        <v>56.96</v>
      </c>
      <c r="Y12" s="18">
        <v>60.56</v>
      </c>
      <c r="Z12" s="18">
        <v>64.34</v>
      </c>
      <c r="AA12" s="18">
        <v>68.3</v>
      </c>
      <c r="AB12" s="18">
        <v>72.459999999999994</v>
      </c>
      <c r="AC12" s="18">
        <v>76.819999999999993</v>
      </c>
      <c r="AD12" s="18">
        <v>81.400000000000006</v>
      </c>
      <c r="AE12" s="18">
        <v>86.2</v>
      </c>
    </row>
    <row r="13" spans="1:31">
      <c r="A13" s="20">
        <v>25</v>
      </c>
      <c r="B13" s="21">
        <v>2.79</v>
      </c>
      <c r="C13" s="21">
        <v>5.55</v>
      </c>
      <c r="D13" s="21">
        <v>8.2799999999999994</v>
      </c>
      <c r="E13" s="21">
        <v>9.3000000000000007</v>
      </c>
      <c r="F13" s="21">
        <v>11.59</v>
      </c>
      <c r="G13" s="21">
        <v>13.88</v>
      </c>
      <c r="H13" s="21">
        <v>15.05</v>
      </c>
      <c r="I13" s="21">
        <v>17.239999999999998</v>
      </c>
      <c r="J13" s="21">
        <v>19.47</v>
      </c>
      <c r="K13" s="21">
        <v>21.76</v>
      </c>
      <c r="L13" s="21">
        <v>24.12</v>
      </c>
      <c r="M13" s="21">
        <v>26.54</v>
      </c>
      <c r="N13" s="21">
        <v>29.04</v>
      </c>
      <c r="O13" s="21">
        <v>31.62</v>
      </c>
      <c r="P13" s="21">
        <v>34.270000000000003</v>
      </c>
      <c r="Q13" s="21">
        <v>37.020000000000003</v>
      </c>
      <c r="R13" s="21">
        <v>39.869999999999997</v>
      </c>
      <c r="S13" s="21">
        <v>42.83</v>
      </c>
      <c r="T13" s="21">
        <v>45.91</v>
      </c>
      <c r="U13" s="21">
        <v>49.11</v>
      </c>
      <c r="V13" s="21">
        <v>52.46</v>
      </c>
      <c r="W13" s="21">
        <v>55.97</v>
      </c>
      <c r="X13" s="21">
        <v>59.65</v>
      </c>
      <c r="Y13" s="21">
        <v>63.51</v>
      </c>
      <c r="Z13" s="21">
        <v>67.56</v>
      </c>
      <c r="AA13" s="21">
        <v>71.81</v>
      </c>
      <c r="AB13" s="21">
        <v>76.260000000000005</v>
      </c>
      <c r="AC13" s="21">
        <v>80.94</v>
      </c>
      <c r="AD13" s="21">
        <v>85.84</v>
      </c>
      <c r="AE13" s="21">
        <v>90.98</v>
      </c>
    </row>
    <row r="14" spans="1:31">
      <c r="A14" s="19">
        <v>26</v>
      </c>
      <c r="B14" s="18">
        <v>2.82</v>
      </c>
      <c r="C14" s="18">
        <v>5.61</v>
      </c>
      <c r="D14" s="18">
        <v>8.3800000000000008</v>
      </c>
      <c r="E14" s="18">
        <v>9.43</v>
      </c>
      <c r="F14" s="18">
        <v>11.77</v>
      </c>
      <c r="G14" s="18">
        <v>14.14</v>
      </c>
      <c r="H14" s="18">
        <v>15.37</v>
      </c>
      <c r="I14" s="18">
        <v>17.649999999999999</v>
      </c>
      <c r="J14" s="18">
        <v>19.989999999999998</v>
      </c>
      <c r="K14" s="18">
        <v>22.4</v>
      </c>
      <c r="L14" s="18">
        <v>24.88</v>
      </c>
      <c r="M14" s="18">
        <v>27.43</v>
      </c>
      <c r="N14" s="18">
        <v>30.06</v>
      </c>
      <c r="O14" s="18">
        <v>32.770000000000003</v>
      </c>
      <c r="P14" s="18">
        <v>35.58</v>
      </c>
      <c r="Q14" s="18">
        <v>38.49</v>
      </c>
      <c r="R14" s="18">
        <v>41.51</v>
      </c>
      <c r="S14" s="18">
        <v>44.66</v>
      </c>
      <c r="T14" s="18">
        <v>47.93</v>
      </c>
      <c r="U14" s="18">
        <v>51.36</v>
      </c>
      <c r="V14" s="18">
        <v>54.94</v>
      </c>
      <c r="W14" s="18">
        <v>58.7</v>
      </c>
      <c r="X14" s="18">
        <v>62.64</v>
      </c>
      <c r="Y14" s="18">
        <v>66.78</v>
      </c>
      <c r="Z14" s="18">
        <v>71.12</v>
      </c>
      <c r="AA14" s="18">
        <v>75.67</v>
      </c>
      <c r="AB14" s="18">
        <v>80.45</v>
      </c>
      <c r="AC14" s="18">
        <v>85.45</v>
      </c>
      <c r="AD14" s="18">
        <v>90.71</v>
      </c>
      <c r="AE14" s="18">
        <v>96.23</v>
      </c>
    </row>
    <row r="15" spans="1:31">
      <c r="A15" s="19">
        <v>27</v>
      </c>
      <c r="B15" s="18">
        <v>2.85</v>
      </c>
      <c r="C15" s="18">
        <v>5.68</v>
      </c>
      <c r="D15" s="18">
        <v>8.5</v>
      </c>
      <c r="E15" s="18">
        <v>9.59</v>
      </c>
      <c r="F15" s="18">
        <v>12.01</v>
      </c>
      <c r="G15" s="18">
        <v>14.47</v>
      </c>
      <c r="H15" s="18">
        <v>15.77</v>
      </c>
      <c r="I15" s="18">
        <v>18.16</v>
      </c>
      <c r="J15" s="18">
        <v>20.62</v>
      </c>
      <c r="K15" s="18">
        <v>23.15</v>
      </c>
      <c r="L15" s="18">
        <v>25.76</v>
      </c>
      <c r="M15" s="18">
        <v>28.44</v>
      </c>
      <c r="N15" s="18">
        <v>31.22</v>
      </c>
      <c r="O15" s="18">
        <v>34.090000000000003</v>
      </c>
      <c r="P15" s="18">
        <v>37.06</v>
      </c>
      <c r="Q15" s="18">
        <v>40.15</v>
      </c>
      <c r="R15" s="18">
        <v>43.36</v>
      </c>
      <c r="S15" s="18">
        <v>46.71</v>
      </c>
      <c r="T15" s="18">
        <v>50.2</v>
      </c>
      <c r="U15" s="18">
        <v>53.87</v>
      </c>
      <c r="V15" s="18">
        <v>57.7</v>
      </c>
      <c r="W15" s="18">
        <v>61.73</v>
      </c>
      <c r="X15" s="18">
        <v>65.959999999999994</v>
      </c>
      <c r="Y15" s="18">
        <v>70.39</v>
      </c>
      <c r="Z15" s="18">
        <v>75.040000000000006</v>
      </c>
      <c r="AA15" s="18">
        <v>79.92</v>
      </c>
      <c r="AB15" s="18">
        <v>85.04</v>
      </c>
      <c r="AC15" s="18">
        <v>90.41</v>
      </c>
      <c r="AD15" s="18">
        <v>96.04</v>
      </c>
      <c r="AE15" s="18">
        <v>101.97</v>
      </c>
    </row>
    <row r="16" spans="1:31">
      <c r="A16" s="19">
        <v>28</v>
      </c>
      <c r="B16" s="18">
        <v>2.89</v>
      </c>
      <c r="C16" s="18">
        <v>5.77</v>
      </c>
      <c r="D16" s="18">
        <v>8.66</v>
      </c>
      <c r="E16" s="18">
        <v>9.81</v>
      </c>
      <c r="F16" s="18">
        <v>12.32</v>
      </c>
      <c r="G16" s="18">
        <v>14.89</v>
      </c>
      <c r="H16" s="18">
        <v>16.27</v>
      </c>
      <c r="I16" s="18">
        <v>18.78</v>
      </c>
      <c r="J16" s="18">
        <v>21.36</v>
      </c>
      <c r="K16" s="18">
        <v>24.02</v>
      </c>
      <c r="L16" s="18">
        <v>26.77</v>
      </c>
      <c r="M16" s="18">
        <v>29.61</v>
      </c>
      <c r="N16" s="18">
        <v>32.54</v>
      </c>
      <c r="O16" s="18">
        <v>35.58</v>
      </c>
      <c r="P16" s="18">
        <v>38.729999999999997</v>
      </c>
      <c r="Q16" s="18">
        <v>42.01</v>
      </c>
      <c r="R16" s="18">
        <v>45.43</v>
      </c>
      <c r="S16" s="18">
        <v>49</v>
      </c>
      <c r="T16" s="18">
        <v>52.74</v>
      </c>
      <c r="U16" s="18">
        <v>56.66</v>
      </c>
      <c r="V16" s="18">
        <v>60.78</v>
      </c>
      <c r="W16" s="18">
        <v>65.09</v>
      </c>
      <c r="X16" s="18">
        <v>69.63</v>
      </c>
      <c r="Y16" s="18">
        <v>74.38</v>
      </c>
      <c r="Z16" s="18">
        <v>79.36</v>
      </c>
      <c r="AA16" s="18">
        <v>84.59</v>
      </c>
      <c r="AB16" s="18">
        <v>90.07</v>
      </c>
      <c r="AC16" s="18">
        <v>95.83</v>
      </c>
      <c r="AD16" s="18">
        <v>101.89</v>
      </c>
      <c r="AE16" s="18">
        <v>108.28</v>
      </c>
    </row>
    <row r="17" spans="1:31">
      <c r="A17" s="19">
        <v>29</v>
      </c>
      <c r="B17" s="18">
        <v>2.95</v>
      </c>
      <c r="C17" s="18">
        <v>5.9</v>
      </c>
      <c r="D17" s="18">
        <v>8.89</v>
      </c>
      <c r="E17" s="18">
        <v>10.09</v>
      </c>
      <c r="F17" s="18">
        <v>12.71</v>
      </c>
      <c r="G17" s="18">
        <v>15.4</v>
      </c>
      <c r="H17" s="18">
        <v>16.87</v>
      </c>
      <c r="I17" s="18">
        <v>19.510000000000002</v>
      </c>
      <c r="J17" s="18">
        <v>22.23</v>
      </c>
      <c r="K17" s="18">
        <v>25.03</v>
      </c>
      <c r="L17" s="18">
        <v>27.93</v>
      </c>
      <c r="M17" s="18">
        <v>30.92</v>
      </c>
      <c r="N17" s="18">
        <v>34.03</v>
      </c>
      <c r="O17" s="18">
        <v>37.25</v>
      </c>
      <c r="P17" s="18">
        <v>40.6</v>
      </c>
      <c r="Q17" s="18">
        <v>44.09</v>
      </c>
      <c r="R17" s="18">
        <v>47.74</v>
      </c>
      <c r="S17" s="18">
        <v>51.57</v>
      </c>
      <c r="T17" s="18">
        <v>55.57</v>
      </c>
      <c r="U17" s="18">
        <v>59.77</v>
      </c>
      <c r="V17" s="18">
        <v>64.19</v>
      </c>
      <c r="W17" s="18">
        <v>68.81</v>
      </c>
      <c r="X17" s="18">
        <v>73.67</v>
      </c>
      <c r="Y17" s="18">
        <v>78.760000000000005</v>
      </c>
      <c r="Z17" s="18">
        <v>84.1</v>
      </c>
      <c r="AA17" s="18">
        <v>89.7</v>
      </c>
      <c r="AB17" s="18">
        <v>95.59</v>
      </c>
      <c r="AC17" s="18">
        <v>101.78</v>
      </c>
      <c r="AD17" s="18">
        <v>108.31</v>
      </c>
      <c r="AE17" s="18">
        <v>115.21</v>
      </c>
    </row>
    <row r="18" spans="1:31">
      <c r="A18" s="20">
        <v>30</v>
      </c>
      <c r="B18" s="21">
        <v>3.02</v>
      </c>
      <c r="C18" s="21">
        <v>6.07</v>
      </c>
      <c r="D18" s="21">
        <v>9.17</v>
      </c>
      <c r="E18" s="21">
        <v>10.44</v>
      </c>
      <c r="F18" s="21">
        <v>13.19</v>
      </c>
      <c r="G18" s="21">
        <v>16.010000000000002</v>
      </c>
      <c r="H18" s="21">
        <v>17.559999999999999</v>
      </c>
      <c r="I18" s="21">
        <v>20.34</v>
      </c>
      <c r="J18" s="21">
        <v>23.21</v>
      </c>
      <c r="K18" s="21">
        <v>26.17</v>
      </c>
      <c r="L18" s="21">
        <v>29.23</v>
      </c>
      <c r="M18" s="21">
        <v>32.4</v>
      </c>
      <c r="N18" s="21">
        <v>35.69</v>
      </c>
      <c r="O18" s="21">
        <v>39.11</v>
      </c>
      <c r="P18" s="21">
        <v>42.68</v>
      </c>
      <c r="Q18" s="21">
        <v>46.41</v>
      </c>
      <c r="R18" s="21">
        <v>50.32</v>
      </c>
      <c r="S18" s="21">
        <v>54.41</v>
      </c>
      <c r="T18" s="21">
        <v>58.71</v>
      </c>
      <c r="U18" s="21">
        <v>63.21</v>
      </c>
      <c r="V18" s="21">
        <v>67.94</v>
      </c>
      <c r="W18" s="21">
        <v>72.900000000000006</v>
      </c>
      <c r="X18" s="21">
        <v>78.11</v>
      </c>
      <c r="Y18" s="21">
        <v>83.56</v>
      </c>
      <c r="Z18" s="21">
        <v>89.29</v>
      </c>
      <c r="AA18" s="21">
        <v>95.3</v>
      </c>
      <c r="AB18" s="21">
        <v>101.62</v>
      </c>
      <c r="AC18" s="21">
        <v>108.29</v>
      </c>
      <c r="AD18" s="21">
        <v>115.34</v>
      </c>
      <c r="AE18" s="21">
        <v>122.82</v>
      </c>
    </row>
    <row r="19" spans="1:31">
      <c r="A19" s="19">
        <v>31</v>
      </c>
      <c r="B19" s="18">
        <v>3.12</v>
      </c>
      <c r="C19" s="18">
        <v>6.29</v>
      </c>
      <c r="D19" s="18">
        <v>9.52</v>
      </c>
      <c r="E19" s="18">
        <v>10.86</v>
      </c>
      <c r="F19" s="18">
        <v>13.75</v>
      </c>
      <c r="G19" s="18">
        <v>16.72</v>
      </c>
      <c r="H19" s="18">
        <v>18.36</v>
      </c>
      <c r="I19" s="18">
        <v>21.29</v>
      </c>
      <c r="J19" s="18">
        <v>24.31</v>
      </c>
      <c r="K19" s="18">
        <v>27.44</v>
      </c>
      <c r="L19" s="18">
        <v>30.68</v>
      </c>
      <c r="M19" s="18">
        <v>34.04</v>
      </c>
      <c r="N19" s="18">
        <v>37.54</v>
      </c>
      <c r="O19" s="18">
        <v>41.19</v>
      </c>
      <c r="P19" s="18">
        <v>45</v>
      </c>
      <c r="Q19" s="18">
        <v>48.99</v>
      </c>
      <c r="R19" s="18">
        <v>53.17</v>
      </c>
      <c r="S19" s="18">
        <v>57.56</v>
      </c>
      <c r="T19" s="18">
        <v>62.16</v>
      </c>
      <c r="U19" s="18">
        <v>66.989999999999995</v>
      </c>
      <c r="V19" s="18">
        <v>72.06</v>
      </c>
      <c r="W19" s="18">
        <v>77.38</v>
      </c>
      <c r="X19" s="18">
        <v>82.95</v>
      </c>
      <c r="Y19" s="18">
        <v>88.8</v>
      </c>
      <c r="Z19" s="18">
        <v>94.94</v>
      </c>
      <c r="AA19" s="18">
        <v>101.41</v>
      </c>
      <c r="AB19" s="18">
        <v>108.22</v>
      </c>
      <c r="AC19" s="18">
        <v>115.43</v>
      </c>
      <c r="AD19" s="18">
        <v>123.07</v>
      </c>
      <c r="AE19" s="18">
        <v>131.18</v>
      </c>
    </row>
    <row r="20" spans="1:31">
      <c r="A20" s="19">
        <v>32</v>
      </c>
      <c r="B20" s="18">
        <v>3.24</v>
      </c>
      <c r="C20" s="18">
        <v>6.54</v>
      </c>
      <c r="D20" s="18">
        <v>9.93</v>
      </c>
      <c r="E20" s="18">
        <v>11.35</v>
      </c>
      <c r="F20" s="18">
        <v>14.38</v>
      </c>
      <c r="G20" s="18">
        <v>17.510000000000002</v>
      </c>
      <c r="H20" s="18">
        <v>19.25</v>
      </c>
      <c r="I20" s="18">
        <v>22.34</v>
      </c>
      <c r="J20" s="18">
        <v>25.54</v>
      </c>
      <c r="K20" s="18">
        <v>28.85</v>
      </c>
      <c r="L20" s="18">
        <v>32.28</v>
      </c>
      <c r="M20" s="18">
        <v>35.85</v>
      </c>
      <c r="N20" s="18">
        <v>39.58</v>
      </c>
      <c r="O20" s="18">
        <v>43.48</v>
      </c>
      <c r="P20" s="18">
        <v>47.55</v>
      </c>
      <c r="Q20" s="18">
        <v>51.83</v>
      </c>
      <c r="R20" s="18">
        <v>56.31</v>
      </c>
      <c r="S20" s="18">
        <v>61.01</v>
      </c>
      <c r="T20" s="18">
        <v>65.95</v>
      </c>
      <c r="U20" s="18">
        <v>71.13</v>
      </c>
      <c r="V20" s="18">
        <v>76.56</v>
      </c>
      <c r="W20" s="18">
        <v>82.26</v>
      </c>
      <c r="X20" s="18">
        <v>88.23</v>
      </c>
      <c r="Y20" s="18">
        <v>94.51</v>
      </c>
      <c r="Z20" s="18">
        <v>101.11</v>
      </c>
      <c r="AA20" s="18">
        <v>108.08</v>
      </c>
      <c r="AB20" s="18">
        <v>115.44</v>
      </c>
      <c r="AC20" s="18">
        <v>123.24</v>
      </c>
      <c r="AD20" s="18">
        <v>131.54</v>
      </c>
      <c r="AE20" s="18">
        <v>140.36000000000001</v>
      </c>
    </row>
    <row r="21" spans="1:31">
      <c r="A21" s="19">
        <v>33</v>
      </c>
      <c r="B21" s="18">
        <v>3.38</v>
      </c>
      <c r="C21" s="18">
        <v>6.84</v>
      </c>
      <c r="D21" s="18">
        <v>10.4</v>
      </c>
      <c r="E21" s="18">
        <v>11.9</v>
      </c>
      <c r="F21" s="18">
        <v>15.09</v>
      </c>
      <c r="G21" s="18">
        <v>18.38</v>
      </c>
      <c r="H21" s="18">
        <v>20.23</v>
      </c>
      <c r="I21" s="18">
        <v>23.49</v>
      </c>
      <c r="J21" s="18">
        <v>26.88</v>
      </c>
      <c r="K21" s="18">
        <v>30.39</v>
      </c>
      <c r="L21" s="18">
        <v>34.04</v>
      </c>
      <c r="M21" s="18">
        <v>37.85</v>
      </c>
      <c r="N21" s="18">
        <v>41.83</v>
      </c>
      <c r="O21" s="18">
        <v>45.99</v>
      </c>
      <c r="P21" s="18">
        <v>50.36</v>
      </c>
      <c r="Q21" s="18">
        <v>54.94</v>
      </c>
      <c r="R21" s="18">
        <v>59.75</v>
      </c>
      <c r="S21" s="18">
        <v>64.790000000000006</v>
      </c>
      <c r="T21" s="18">
        <v>70.09</v>
      </c>
      <c r="U21" s="18">
        <v>75.64</v>
      </c>
      <c r="V21" s="18">
        <v>81.459999999999994</v>
      </c>
      <c r="W21" s="18">
        <v>87.56</v>
      </c>
      <c r="X21" s="18">
        <v>93.98</v>
      </c>
      <c r="Y21" s="18">
        <v>100.72</v>
      </c>
      <c r="Z21" s="18">
        <v>107.84</v>
      </c>
      <c r="AA21" s="18">
        <v>115.36</v>
      </c>
      <c r="AB21" s="18">
        <v>123.34</v>
      </c>
      <c r="AC21" s="18">
        <v>131.81</v>
      </c>
      <c r="AD21" s="18">
        <v>140.83000000000001</v>
      </c>
      <c r="AE21" s="18">
        <v>150.44999999999999</v>
      </c>
    </row>
    <row r="22" spans="1:31">
      <c r="A22" s="19">
        <v>34</v>
      </c>
      <c r="B22" s="18">
        <v>3.54</v>
      </c>
      <c r="C22" s="18">
        <v>7.18</v>
      </c>
      <c r="D22" s="18">
        <v>10.92</v>
      </c>
      <c r="E22" s="18">
        <v>12.5</v>
      </c>
      <c r="F22" s="18">
        <v>15.87</v>
      </c>
      <c r="G22" s="18">
        <v>19.34</v>
      </c>
      <c r="H22" s="18">
        <v>21.3</v>
      </c>
      <c r="I22" s="18">
        <v>24.75</v>
      </c>
      <c r="J22" s="18">
        <v>28.34</v>
      </c>
      <c r="K22" s="18">
        <v>32.07</v>
      </c>
      <c r="L22" s="18">
        <v>35.96</v>
      </c>
      <c r="M22" s="18">
        <v>40.03</v>
      </c>
      <c r="N22" s="18">
        <v>44.29</v>
      </c>
      <c r="O22" s="18">
        <v>48.75</v>
      </c>
      <c r="P22" s="18">
        <v>53.43</v>
      </c>
      <c r="Q22" s="18">
        <v>58.35</v>
      </c>
      <c r="R22" s="18">
        <v>63.5</v>
      </c>
      <c r="S22" s="18">
        <v>68.91</v>
      </c>
      <c r="T22" s="18">
        <v>74.58</v>
      </c>
      <c r="U22" s="18">
        <v>80.53</v>
      </c>
      <c r="V22" s="18">
        <v>86.77</v>
      </c>
      <c r="W22" s="18">
        <v>93.32</v>
      </c>
      <c r="X22" s="18">
        <v>100.22</v>
      </c>
      <c r="Y22" s="18">
        <v>107.49</v>
      </c>
      <c r="Z22" s="18">
        <v>115.18</v>
      </c>
      <c r="AA22" s="18">
        <v>123.33</v>
      </c>
      <c r="AB22" s="18">
        <v>131.99</v>
      </c>
      <c r="AC22" s="18">
        <v>141.21</v>
      </c>
      <c r="AD22" s="18">
        <v>151.04</v>
      </c>
      <c r="AE22" s="18">
        <v>161.52000000000001</v>
      </c>
    </row>
    <row r="23" spans="1:31">
      <c r="A23" s="20">
        <v>35</v>
      </c>
      <c r="B23" s="21">
        <v>3.72</v>
      </c>
      <c r="C23" s="21">
        <v>7.54</v>
      </c>
      <c r="D23" s="21">
        <v>11.48</v>
      </c>
      <c r="E23" s="21">
        <v>13.16</v>
      </c>
      <c r="F23" s="21">
        <v>16.71</v>
      </c>
      <c r="G23" s="21">
        <v>20.38</v>
      </c>
      <c r="H23" s="21">
        <v>22.46</v>
      </c>
      <c r="I23" s="21">
        <v>26.12</v>
      </c>
      <c r="J23" s="21">
        <v>29.94</v>
      </c>
      <c r="K23" s="21">
        <v>33.909999999999997</v>
      </c>
      <c r="L23" s="21">
        <v>38.07</v>
      </c>
      <c r="M23" s="21">
        <v>42.42</v>
      </c>
      <c r="N23" s="21">
        <v>46.98</v>
      </c>
      <c r="O23" s="21">
        <v>51.77</v>
      </c>
      <c r="P23" s="21">
        <v>56.79</v>
      </c>
      <c r="Q23" s="21">
        <v>62.06</v>
      </c>
      <c r="R23" s="21">
        <v>67.59</v>
      </c>
      <c r="S23" s="21">
        <v>73.38</v>
      </c>
      <c r="T23" s="21">
        <v>79.459999999999994</v>
      </c>
      <c r="U23" s="21">
        <v>85.84</v>
      </c>
      <c r="V23" s="21">
        <v>92.54</v>
      </c>
      <c r="W23" s="21">
        <v>99.59</v>
      </c>
      <c r="X23" s="21">
        <v>107.02</v>
      </c>
      <c r="Y23" s="21">
        <v>114.88</v>
      </c>
      <c r="Z23" s="21">
        <v>123.2</v>
      </c>
      <c r="AA23" s="21">
        <v>132.05000000000001</v>
      </c>
      <c r="AB23" s="21">
        <v>141.47999999999999</v>
      </c>
      <c r="AC23" s="21">
        <v>151.52000000000001</v>
      </c>
      <c r="AD23" s="21">
        <v>162.24</v>
      </c>
      <c r="AE23" s="21">
        <v>173.68</v>
      </c>
    </row>
    <row r="24" spans="1:31">
      <c r="A24" s="19">
        <v>36</v>
      </c>
      <c r="B24" s="18">
        <v>3.91</v>
      </c>
      <c r="C24" s="18">
        <v>7.94</v>
      </c>
      <c r="D24" s="18">
        <v>12.09</v>
      </c>
      <c r="E24" s="18">
        <v>13.86</v>
      </c>
      <c r="F24" s="18">
        <v>17.62</v>
      </c>
      <c r="G24" s="18">
        <v>21.5</v>
      </c>
      <c r="H24" s="18">
        <v>23.72</v>
      </c>
      <c r="I24" s="18">
        <v>27.61</v>
      </c>
      <c r="J24" s="18">
        <v>31.68</v>
      </c>
      <c r="K24" s="18">
        <v>35.93</v>
      </c>
      <c r="L24" s="18">
        <v>40.380000000000003</v>
      </c>
      <c r="M24" s="18">
        <v>45.04</v>
      </c>
      <c r="N24" s="18">
        <v>49.93</v>
      </c>
      <c r="O24" s="18">
        <v>55.06</v>
      </c>
      <c r="P24" s="18">
        <v>60.45</v>
      </c>
      <c r="Q24" s="18">
        <v>66.099999999999994</v>
      </c>
      <c r="R24" s="18">
        <v>72.02</v>
      </c>
      <c r="S24" s="18">
        <v>78.239999999999995</v>
      </c>
      <c r="T24" s="18">
        <v>84.75</v>
      </c>
      <c r="U24" s="18">
        <v>91.6</v>
      </c>
      <c r="V24" s="18">
        <v>98.8</v>
      </c>
      <c r="W24" s="18">
        <v>106.4</v>
      </c>
      <c r="X24" s="18">
        <v>114.43</v>
      </c>
      <c r="Y24" s="18">
        <v>122.95</v>
      </c>
      <c r="Z24" s="18">
        <v>131.99</v>
      </c>
      <c r="AA24" s="18">
        <v>141.62</v>
      </c>
      <c r="AB24" s="18">
        <v>151.88999999999999</v>
      </c>
      <c r="AC24" s="18">
        <v>162.84</v>
      </c>
      <c r="AD24" s="18">
        <v>174.54</v>
      </c>
      <c r="AE24" s="18">
        <v>187.02</v>
      </c>
    </row>
    <row r="25" spans="1:31">
      <c r="A25" s="19">
        <v>37</v>
      </c>
      <c r="B25" s="18">
        <v>4.12</v>
      </c>
      <c r="C25" s="18">
        <v>8.36</v>
      </c>
      <c r="D25" s="18">
        <v>12.75</v>
      </c>
      <c r="E25" s="18">
        <v>14.63</v>
      </c>
      <c r="F25" s="18">
        <v>18.600000000000001</v>
      </c>
      <c r="G25" s="18">
        <v>22.73</v>
      </c>
      <c r="H25" s="18">
        <v>25.09</v>
      </c>
      <c r="I25" s="18">
        <v>29.24</v>
      </c>
      <c r="J25" s="18">
        <v>33.590000000000003</v>
      </c>
      <c r="K25" s="18">
        <v>38.130000000000003</v>
      </c>
      <c r="L25" s="18">
        <v>42.9</v>
      </c>
      <c r="M25" s="18">
        <v>47.9</v>
      </c>
      <c r="N25" s="18">
        <v>53.14</v>
      </c>
      <c r="O25" s="18">
        <v>58.65</v>
      </c>
      <c r="P25" s="18">
        <v>64.430000000000007</v>
      </c>
      <c r="Q25" s="18">
        <v>70.48</v>
      </c>
      <c r="R25" s="18">
        <v>76.84</v>
      </c>
      <c r="S25" s="18">
        <v>83.5</v>
      </c>
      <c r="T25" s="18">
        <v>90.5</v>
      </c>
      <c r="U25" s="18">
        <v>97.86</v>
      </c>
      <c r="V25" s="18">
        <v>105.63</v>
      </c>
      <c r="W25" s="18">
        <v>113.84</v>
      </c>
      <c r="X25" s="18">
        <v>122.54</v>
      </c>
      <c r="Y25" s="18">
        <v>131.79</v>
      </c>
      <c r="Z25" s="18">
        <v>141.63</v>
      </c>
      <c r="AA25" s="18">
        <v>152.13</v>
      </c>
      <c r="AB25" s="18">
        <v>163.33000000000001</v>
      </c>
      <c r="AC25" s="18">
        <v>175.28</v>
      </c>
      <c r="AD25" s="18">
        <v>188.04</v>
      </c>
      <c r="AE25" s="18">
        <v>201.66</v>
      </c>
    </row>
    <row r="26" spans="1:31">
      <c r="A26" s="19">
        <v>38</v>
      </c>
      <c r="B26" s="18">
        <v>4.34</v>
      </c>
      <c r="C26" s="18">
        <v>8.83</v>
      </c>
      <c r="D26" s="18">
        <v>13.46</v>
      </c>
      <c r="E26" s="18">
        <v>15.45</v>
      </c>
      <c r="F26" s="18">
        <v>19.670000000000002</v>
      </c>
      <c r="G26" s="18">
        <v>24.06</v>
      </c>
      <c r="H26" s="18">
        <v>26.59</v>
      </c>
      <c r="I26" s="18">
        <v>31.03</v>
      </c>
      <c r="J26" s="18">
        <v>35.68</v>
      </c>
      <c r="K26" s="18">
        <v>40.549999999999997</v>
      </c>
      <c r="L26" s="18">
        <v>45.66</v>
      </c>
      <c r="M26" s="18">
        <v>51.03</v>
      </c>
      <c r="N26" s="18">
        <v>56.65</v>
      </c>
      <c r="O26" s="18">
        <v>62.56</v>
      </c>
      <c r="P26" s="18">
        <v>68.75</v>
      </c>
      <c r="Q26" s="18">
        <v>75.25</v>
      </c>
      <c r="R26" s="18">
        <v>82.06</v>
      </c>
      <c r="S26" s="18">
        <v>89.21</v>
      </c>
      <c r="T26" s="18">
        <v>96.74</v>
      </c>
      <c r="U26" s="18">
        <v>104.68</v>
      </c>
      <c r="V26" s="18">
        <v>113.08</v>
      </c>
      <c r="W26" s="18">
        <v>121.97</v>
      </c>
      <c r="X26" s="18">
        <v>131.43</v>
      </c>
      <c r="Y26" s="18">
        <v>141.49</v>
      </c>
      <c r="Z26" s="18">
        <v>152.22</v>
      </c>
      <c r="AA26" s="18">
        <v>163.66999999999999</v>
      </c>
      <c r="AB26" s="18">
        <v>175.89</v>
      </c>
      <c r="AC26" s="18">
        <v>188.94</v>
      </c>
      <c r="AD26" s="18">
        <v>202.86</v>
      </c>
      <c r="AE26" s="18">
        <v>217.72</v>
      </c>
    </row>
    <row r="27" spans="1:31">
      <c r="A27" s="19">
        <v>39</v>
      </c>
      <c r="B27" s="18">
        <v>4.58</v>
      </c>
      <c r="C27" s="18">
        <v>9.32</v>
      </c>
      <c r="D27" s="18">
        <v>14.23</v>
      </c>
      <c r="E27" s="18">
        <v>16.36</v>
      </c>
      <c r="F27" s="18">
        <v>20.84</v>
      </c>
      <c r="G27" s="18">
        <v>25.52</v>
      </c>
      <c r="H27" s="18">
        <v>28.24</v>
      </c>
      <c r="I27" s="18">
        <v>32.99</v>
      </c>
      <c r="J27" s="18">
        <v>37.97</v>
      </c>
      <c r="K27" s="18">
        <v>43.2</v>
      </c>
      <c r="L27" s="18">
        <v>48.68</v>
      </c>
      <c r="M27" s="18">
        <v>54.44</v>
      </c>
      <c r="N27" s="18">
        <v>60.48</v>
      </c>
      <c r="O27" s="18">
        <v>66.81</v>
      </c>
      <c r="P27" s="18">
        <v>73.45</v>
      </c>
      <c r="Q27" s="18">
        <v>80.42</v>
      </c>
      <c r="R27" s="18">
        <v>87.73</v>
      </c>
      <c r="S27" s="18">
        <v>95.43</v>
      </c>
      <c r="T27" s="18">
        <v>103.55</v>
      </c>
      <c r="U27" s="18">
        <v>112.13</v>
      </c>
      <c r="V27" s="18">
        <v>121.23</v>
      </c>
      <c r="W27" s="18">
        <v>130.88999999999999</v>
      </c>
      <c r="X27" s="18">
        <v>141.19</v>
      </c>
      <c r="Y27" s="18">
        <v>152.16</v>
      </c>
      <c r="Z27" s="18">
        <v>163.86</v>
      </c>
      <c r="AA27" s="18">
        <v>176.36</v>
      </c>
      <c r="AB27" s="18">
        <v>189.7</v>
      </c>
      <c r="AC27" s="18">
        <v>203.93</v>
      </c>
      <c r="AD27" s="18">
        <v>219.13</v>
      </c>
      <c r="AE27" s="18">
        <v>235.32</v>
      </c>
    </row>
    <row r="28" spans="1:31">
      <c r="A28" s="20">
        <v>40</v>
      </c>
      <c r="B28" s="21">
        <v>4.8499999999999996</v>
      </c>
      <c r="C28" s="21">
        <v>9.8699999999999992</v>
      </c>
      <c r="D28" s="21">
        <v>15.08</v>
      </c>
      <c r="E28" s="21">
        <v>17.350000000000001</v>
      </c>
      <c r="F28" s="21">
        <v>22.13</v>
      </c>
      <c r="G28" s="21">
        <v>27.13</v>
      </c>
      <c r="H28" s="21">
        <v>30.06</v>
      </c>
      <c r="I28" s="21">
        <v>35.15</v>
      </c>
      <c r="J28" s="21">
        <v>40.49</v>
      </c>
      <c r="K28" s="21">
        <v>46.1</v>
      </c>
      <c r="L28" s="21">
        <v>51.99</v>
      </c>
      <c r="M28" s="21">
        <v>58.16</v>
      </c>
      <c r="N28" s="21">
        <v>64.64</v>
      </c>
      <c r="O28" s="21">
        <v>71.430000000000007</v>
      </c>
      <c r="P28" s="21">
        <v>78.55</v>
      </c>
      <c r="Q28" s="21">
        <v>86.03</v>
      </c>
      <c r="R28" s="21">
        <v>93.91</v>
      </c>
      <c r="S28" s="21">
        <v>102.21</v>
      </c>
      <c r="T28" s="21">
        <v>110.98</v>
      </c>
      <c r="U28" s="21">
        <v>120.29</v>
      </c>
      <c r="V28" s="21">
        <v>130.16999999999999</v>
      </c>
      <c r="W28" s="21">
        <v>140.69999999999999</v>
      </c>
      <c r="X28" s="21">
        <v>151.91999999999999</v>
      </c>
      <c r="Y28" s="21">
        <v>163.89</v>
      </c>
      <c r="Z28" s="21">
        <v>176.66</v>
      </c>
      <c r="AA28" s="21">
        <v>190.31</v>
      </c>
      <c r="AB28" s="21">
        <v>204.87</v>
      </c>
      <c r="AC28" s="21">
        <v>220.4</v>
      </c>
      <c r="AD28" s="21">
        <v>236.97</v>
      </c>
      <c r="AE28" s="21">
        <v>254.61</v>
      </c>
    </row>
    <row r="29" spans="1:31">
      <c r="A29" s="19">
        <v>41</v>
      </c>
      <c r="B29" s="18">
        <v>5.14</v>
      </c>
      <c r="C29" s="18">
        <v>10.47</v>
      </c>
      <c r="D29" s="18">
        <v>16.010000000000002</v>
      </c>
      <c r="E29" s="18">
        <v>18.440000000000001</v>
      </c>
      <c r="F29" s="18">
        <v>23.56</v>
      </c>
      <c r="G29" s="18">
        <v>28.91</v>
      </c>
      <c r="H29" s="18">
        <v>32.06</v>
      </c>
      <c r="I29" s="18">
        <v>37.520000000000003</v>
      </c>
      <c r="J29" s="18">
        <v>43.26</v>
      </c>
      <c r="K29" s="18">
        <v>49.28</v>
      </c>
      <c r="L29" s="18">
        <v>55.59</v>
      </c>
      <c r="M29" s="18">
        <v>62.22</v>
      </c>
      <c r="N29" s="18">
        <v>69.16</v>
      </c>
      <c r="O29" s="18">
        <v>76.45</v>
      </c>
      <c r="P29" s="18">
        <v>84.1</v>
      </c>
      <c r="Q29" s="18">
        <v>92.15</v>
      </c>
      <c r="R29" s="18">
        <v>100.64</v>
      </c>
      <c r="S29" s="18">
        <v>109.62</v>
      </c>
      <c r="T29" s="18">
        <v>119.13</v>
      </c>
      <c r="U29" s="18">
        <v>129.24</v>
      </c>
      <c r="V29" s="18">
        <v>140.01</v>
      </c>
      <c r="W29" s="18">
        <v>151.47999999999999</v>
      </c>
      <c r="X29" s="18">
        <v>163.72999999999999</v>
      </c>
      <c r="Y29" s="18">
        <v>176.79</v>
      </c>
      <c r="Z29" s="18">
        <v>190.75</v>
      </c>
      <c r="AA29" s="18">
        <v>205.64</v>
      </c>
      <c r="AB29" s="18">
        <v>221.53</v>
      </c>
      <c r="AC29" s="18">
        <v>238.47</v>
      </c>
      <c r="AD29" s="18">
        <v>256.52</v>
      </c>
      <c r="AE29" s="18">
        <v>275.70999999999998</v>
      </c>
    </row>
    <row r="30" spans="1:31">
      <c r="A30" s="19">
        <v>42</v>
      </c>
      <c r="B30" s="18">
        <v>5.45</v>
      </c>
      <c r="C30" s="18">
        <v>11.13</v>
      </c>
      <c r="D30" s="18">
        <v>17.04</v>
      </c>
      <c r="E30" s="18">
        <v>19.649999999999999</v>
      </c>
      <c r="F30" s="18">
        <v>25.13</v>
      </c>
      <c r="G30" s="18">
        <v>30.87</v>
      </c>
      <c r="H30" s="18">
        <v>34.25</v>
      </c>
      <c r="I30" s="18">
        <v>40.119999999999997</v>
      </c>
      <c r="J30" s="18">
        <v>46.28</v>
      </c>
      <c r="K30" s="18">
        <v>52.74</v>
      </c>
      <c r="L30" s="18">
        <v>59.51</v>
      </c>
      <c r="M30" s="18">
        <v>66.62</v>
      </c>
      <c r="N30" s="18">
        <v>74.069999999999993</v>
      </c>
      <c r="O30" s="18">
        <v>81.900000000000006</v>
      </c>
      <c r="P30" s="18">
        <v>90.14</v>
      </c>
      <c r="Q30" s="18">
        <v>98.82</v>
      </c>
      <c r="R30" s="18">
        <v>108</v>
      </c>
      <c r="S30" s="18">
        <v>117.74</v>
      </c>
      <c r="T30" s="18">
        <v>128.08000000000001</v>
      </c>
      <c r="U30" s="18">
        <v>139.09</v>
      </c>
      <c r="V30" s="18">
        <v>150.83000000000001</v>
      </c>
      <c r="W30" s="18">
        <v>163.35</v>
      </c>
      <c r="X30" s="18">
        <v>176.72</v>
      </c>
      <c r="Y30" s="18">
        <v>190.99</v>
      </c>
      <c r="Z30" s="18">
        <v>206.23</v>
      </c>
      <c r="AA30" s="18">
        <v>222.48</v>
      </c>
      <c r="AB30" s="18">
        <v>239.81</v>
      </c>
      <c r="AC30" s="18">
        <v>258.27999999999997</v>
      </c>
      <c r="AD30" s="18">
        <v>277.91000000000003</v>
      </c>
      <c r="AE30" s="18">
        <v>298.74</v>
      </c>
    </row>
    <row r="31" spans="1:31">
      <c r="A31" s="19">
        <v>43</v>
      </c>
      <c r="B31" s="18">
        <v>5.8</v>
      </c>
      <c r="C31" s="18">
        <v>11.86</v>
      </c>
      <c r="D31" s="18">
        <v>18.18</v>
      </c>
      <c r="E31" s="18">
        <v>20.99</v>
      </c>
      <c r="F31" s="18">
        <v>26.86</v>
      </c>
      <c r="G31" s="18">
        <v>33.020000000000003</v>
      </c>
      <c r="H31" s="18">
        <v>36.67</v>
      </c>
      <c r="I31" s="18">
        <v>42.97</v>
      </c>
      <c r="J31" s="18">
        <v>49.58</v>
      </c>
      <c r="K31" s="18">
        <v>56.51</v>
      </c>
      <c r="L31" s="18">
        <v>63.78</v>
      </c>
      <c r="M31" s="18">
        <v>71.400000000000006</v>
      </c>
      <c r="N31" s="18">
        <v>79.41</v>
      </c>
      <c r="O31" s="18">
        <v>87.84</v>
      </c>
      <c r="P31" s="18">
        <v>96.72</v>
      </c>
      <c r="Q31" s="18">
        <v>106.12</v>
      </c>
      <c r="R31" s="18">
        <v>116.08</v>
      </c>
      <c r="S31" s="18">
        <v>126.66</v>
      </c>
      <c r="T31" s="18">
        <v>137.93</v>
      </c>
      <c r="U31" s="18">
        <v>149.93</v>
      </c>
      <c r="V31" s="18">
        <v>162.75</v>
      </c>
      <c r="W31" s="18">
        <v>176.43</v>
      </c>
      <c r="X31" s="18">
        <v>191.03</v>
      </c>
      <c r="Y31" s="18">
        <v>206.61</v>
      </c>
      <c r="Z31" s="18">
        <v>223.24</v>
      </c>
      <c r="AA31" s="18">
        <v>240.98</v>
      </c>
      <c r="AB31" s="18">
        <v>259.87</v>
      </c>
      <c r="AC31" s="18">
        <v>279.95999999999998</v>
      </c>
      <c r="AD31" s="22">
        <v>301.27</v>
      </c>
      <c r="AE31" s="18">
        <v>323.8</v>
      </c>
    </row>
    <row r="32" spans="1:31">
      <c r="A32" s="19">
        <v>44</v>
      </c>
      <c r="B32" s="18">
        <v>6.19</v>
      </c>
      <c r="C32" s="18">
        <v>12.67</v>
      </c>
      <c r="D32" s="18">
        <v>19.440000000000001</v>
      </c>
      <c r="E32" s="18">
        <v>22.46</v>
      </c>
      <c r="F32" s="18">
        <v>28.77</v>
      </c>
      <c r="G32" s="18">
        <v>35.380000000000003</v>
      </c>
      <c r="H32" s="18">
        <v>39.299999999999997</v>
      </c>
      <c r="I32" s="18">
        <v>46.07</v>
      </c>
      <c r="J32" s="18">
        <v>53.16</v>
      </c>
      <c r="K32" s="18">
        <v>60.6</v>
      </c>
      <c r="L32" s="18">
        <v>68.400000000000006</v>
      </c>
      <c r="M32" s="18">
        <v>76.599999999999994</v>
      </c>
      <c r="N32" s="18">
        <v>85.22</v>
      </c>
      <c r="O32" s="18">
        <v>94.31</v>
      </c>
      <c r="P32" s="18">
        <v>103.93</v>
      </c>
      <c r="Q32" s="18">
        <v>114.12</v>
      </c>
      <c r="R32" s="18">
        <v>124.95</v>
      </c>
      <c r="S32" s="18">
        <v>136.47999999999999</v>
      </c>
      <c r="T32" s="18">
        <v>148.77000000000001</v>
      </c>
      <c r="U32" s="18">
        <v>161.88</v>
      </c>
      <c r="V32" s="18">
        <v>175.88</v>
      </c>
      <c r="W32" s="18">
        <v>190.82</v>
      </c>
      <c r="X32" s="18">
        <v>206.77</v>
      </c>
      <c r="Y32" s="18">
        <v>223.78</v>
      </c>
      <c r="Z32" s="18">
        <v>241.93</v>
      </c>
      <c r="AA32" s="18">
        <v>261.26</v>
      </c>
      <c r="AB32" s="18">
        <v>281.82</v>
      </c>
      <c r="AC32" s="18">
        <v>303.63</v>
      </c>
      <c r="AD32" s="18">
        <v>326.69</v>
      </c>
      <c r="AE32" s="18">
        <v>350.93</v>
      </c>
    </row>
    <row r="33" spans="1:31">
      <c r="A33" s="20">
        <v>45</v>
      </c>
      <c r="B33" s="21">
        <v>6.62</v>
      </c>
      <c r="C33" s="21">
        <v>13.56</v>
      </c>
      <c r="D33" s="21">
        <v>20.83</v>
      </c>
      <c r="E33" s="21">
        <v>24.08</v>
      </c>
      <c r="F33" s="21">
        <v>30.85</v>
      </c>
      <c r="G33" s="21">
        <v>37.96</v>
      </c>
      <c r="H33" s="21">
        <v>42.17</v>
      </c>
      <c r="I33" s="21">
        <v>49.43</v>
      </c>
      <c r="J33" s="21">
        <v>57.04</v>
      </c>
      <c r="K33" s="21">
        <v>65.03</v>
      </c>
      <c r="L33" s="21">
        <v>73.42</v>
      </c>
      <c r="M33" s="21">
        <v>82.25</v>
      </c>
      <c r="N33" s="21">
        <v>91.55</v>
      </c>
      <c r="O33" s="21">
        <v>101.39</v>
      </c>
      <c r="P33" s="21">
        <v>111.83</v>
      </c>
      <c r="Q33" s="21">
        <v>122.91</v>
      </c>
      <c r="R33" s="21">
        <v>134.71</v>
      </c>
      <c r="S33" s="21">
        <v>147.29</v>
      </c>
      <c r="T33" s="21">
        <v>160.71</v>
      </c>
      <c r="U33" s="21">
        <v>175.04</v>
      </c>
      <c r="V33" s="21">
        <v>190.33</v>
      </c>
      <c r="W33" s="21">
        <v>206.66</v>
      </c>
      <c r="X33" s="21">
        <v>224.07</v>
      </c>
      <c r="Y33" s="21">
        <v>242.65</v>
      </c>
      <c r="Z33" s="21">
        <v>262.43</v>
      </c>
      <c r="AA33" s="21">
        <v>283.48</v>
      </c>
      <c r="AB33" s="21">
        <v>305.8</v>
      </c>
      <c r="AC33" s="21">
        <v>329.4</v>
      </c>
      <c r="AD33" s="21">
        <v>354.22</v>
      </c>
      <c r="AE33" s="21">
        <v>380.15</v>
      </c>
    </row>
    <row r="34" spans="1:31">
      <c r="A34" s="19">
        <v>46</v>
      </c>
      <c r="B34" s="18">
        <v>7.1</v>
      </c>
      <c r="C34" s="18">
        <v>14.54</v>
      </c>
      <c r="D34" s="18">
        <v>22.35</v>
      </c>
      <c r="E34" s="18">
        <v>25.85</v>
      </c>
      <c r="F34" s="18">
        <v>33.119999999999997</v>
      </c>
      <c r="G34" s="18">
        <v>40.75</v>
      </c>
      <c r="H34" s="18">
        <v>45.28</v>
      </c>
      <c r="I34" s="18">
        <v>53.07</v>
      </c>
      <c r="J34" s="18">
        <v>61.25</v>
      </c>
      <c r="K34" s="18">
        <v>69.84</v>
      </c>
      <c r="L34" s="18">
        <v>78.87</v>
      </c>
      <c r="M34" s="18">
        <v>88.4</v>
      </c>
      <c r="N34" s="18">
        <v>98.48</v>
      </c>
      <c r="O34" s="18">
        <v>109.16</v>
      </c>
      <c r="P34" s="18">
        <v>120.51</v>
      </c>
      <c r="Q34" s="18">
        <v>132.59</v>
      </c>
      <c r="R34" s="18">
        <v>145.47</v>
      </c>
      <c r="S34" s="18">
        <v>159.21</v>
      </c>
      <c r="T34" s="18">
        <v>173.87</v>
      </c>
      <c r="U34" s="18">
        <v>189.53</v>
      </c>
      <c r="V34" s="18">
        <v>206.25</v>
      </c>
      <c r="W34" s="18">
        <v>224.08</v>
      </c>
      <c r="X34" s="18">
        <v>243.1</v>
      </c>
      <c r="Y34" s="18">
        <v>263.35000000000002</v>
      </c>
      <c r="Z34" s="18">
        <v>284.89999999999998</v>
      </c>
      <c r="AA34" s="18">
        <v>307.75</v>
      </c>
      <c r="AB34" s="18">
        <v>331.91</v>
      </c>
      <c r="AC34" s="18">
        <v>357.32</v>
      </c>
      <c r="AD34" s="18">
        <v>383.87</v>
      </c>
      <c r="AE34" s="18">
        <v>411.4</v>
      </c>
    </row>
    <row r="35" spans="1:31">
      <c r="A35" s="19">
        <v>47</v>
      </c>
      <c r="B35" s="18">
        <v>7.62</v>
      </c>
      <c r="C35" s="18">
        <v>15.62</v>
      </c>
      <c r="D35" s="18">
        <v>24.01</v>
      </c>
      <c r="E35" s="18">
        <v>27.77</v>
      </c>
      <c r="F35" s="18">
        <v>35.58</v>
      </c>
      <c r="G35" s="18">
        <v>43.78</v>
      </c>
      <c r="H35" s="18">
        <v>48.64</v>
      </c>
      <c r="I35" s="18">
        <v>57.01</v>
      </c>
      <c r="J35" s="18">
        <v>65.81</v>
      </c>
      <c r="K35" s="18">
        <v>75.06</v>
      </c>
      <c r="L35" s="18">
        <v>84.82</v>
      </c>
      <c r="M35" s="18">
        <v>95.14</v>
      </c>
      <c r="N35" s="18">
        <v>106.07</v>
      </c>
      <c r="O35" s="18">
        <v>117.69</v>
      </c>
      <c r="P35" s="18">
        <v>130.07</v>
      </c>
      <c r="Q35" s="18">
        <v>143.25</v>
      </c>
      <c r="R35" s="18">
        <v>157.33000000000001</v>
      </c>
      <c r="S35" s="18">
        <v>172.35</v>
      </c>
      <c r="T35" s="18">
        <v>188.38</v>
      </c>
      <c r="U35" s="18">
        <v>205.5</v>
      </c>
      <c r="V35" s="18">
        <v>223.76</v>
      </c>
      <c r="W35" s="18">
        <v>243.24</v>
      </c>
      <c r="X35" s="18">
        <v>263.98</v>
      </c>
      <c r="Y35" s="18">
        <v>286.04000000000002</v>
      </c>
      <c r="Z35" s="18">
        <v>309.45</v>
      </c>
      <c r="AA35" s="18">
        <v>334.19</v>
      </c>
      <c r="AB35" s="18">
        <v>360.21</v>
      </c>
      <c r="AC35" s="18">
        <v>387.4</v>
      </c>
      <c r="AD35" s="18">
        <v>415.59</v>
      </c>
      <c r="AE35" s="18">
        <v>444.54</v>
      </c>
    </row>
    <row r="36" spans="1:31">
      <c r="A36" s="19">
        <v>48</v>
      </c>
      <c r="B36" s="18">
        <v>8.19</v>
      </c>
      <c r="C36" s="18">
        <v>16.79</v>
      </c>
      <c r="D36" s="18">
        <v>25.81</v>
      </c>
      <c r="E36" s="18">
        <v>29.84</v>
      </c>
      <c r="F36" s="18">
        <v>38.24</v>
      </c>
      <c r="G36" s="18">
        <v>47.05</v>
      </c>
      <c r="H36" s="18">
        <v>52.27</v>
      </c>
      <c r="I36" s="18">
        <v>61.28</v>
      </c>
      <c r="J36" s="18">
        <v>70.760000000000005</v>
      </c>
      <c r="K36" s="18">
        <v>80.75</v>
      </c>
      <c r="L36" s="18">
        <v>91.32</v>
      </c>
      <c r="M36" s="18">
        <v>102.52</v>
      </c>
      <c r="N36" s="18">
        <v>114.43</v>
      </c>
      <c r="O36" s="18">
        <v>127.1</v>
      </c>
      <c r="P36" s="18">
        <v>140.61000000000001</v>
      </c>
      <c r="Q36" s="18">
        <v>155.03</v>
      </c>
      <c r="R36" s="18">
        <v>170.41</v>
      </c>
      <c r="S36" s="18">
        <v>186.84</v>
      </c>
      <c r="T36" s="18">
        <v>204.38</v>
      </c>
      <c r="U36" s="18">
        <v>223.08</v>
      </c>
      <c r="V36" s="18">
        <v>243.03</v>
      </c>
      <c r="W36" s="18">
        <v>264.27999999999997</v>
      </c>
      <c r="X36" s="18">
        <v>286.88</v>
      </c>
      <c r="Y36" s="18">
        <v>310.86</v>
      </c>
      <c r="Z36" s="18">
        <v>336.21</v>
      </c>
      <c r="AA36" s="18">
        <v>362.86</v>
      </c>
      <c r="AB36" s="18">
        <v>390.71</v>
      </c>
      <c r="AC36" s="18">
        <v>419.59</v>
      </c>
      <c r="AD36" s="18">
        <v>449.24</v>
      </c>
      <c r="AE36" s="18">
        <v>479.39</v>
      </c>
    </row>
    <row r="37" spans="1:31">
      <c r="A37" s="19">
        <v>49</v>
      </c>
      <c r="B37" s="18">
        <v>8.81</v>
      </c>
      <c r="C37" s="18">
        <v>18.05</v>
      </c>
      <c r="D37" s="18">
        <v>27.75</v>
      </c>
      <c r="E37" s="18">
        <v>32.08</v>
      </c>
      <c r="F37" s="18">
        <v>41.11</v>
      </c>
      <c r="G37" s="18">
        <v>50.57</v>
      </c>
      <c r="H37" s="18">
        <v>56.2</v>
      </c>
      <c r="I37" s="18">
        <v>65.91</v>
      </c>
      <c r="J37" s="18">
        <v>76.150000000000006</v>
      </c>
      <c r="K37" s="18">
        <v>86.98</v>
      </c>
      <c r="L37" s="18">
        <v>98.46</v>
      </c>
      <c r="M37" s="18">
        <v>110.66</v>
      </c>
      <c r="N37" s="18">
        <v>123.65</v>
      </c>
      <c r="O37" s="18">
        <v>137.49</v>
      </c>
      <c r="P37" s="18">
        <v>152.26</v>
      </c>
      <c r="Q37" s="18">
        <v>168.03</v>
      </c>
      <c r="R37" s="18">
        <v>184.86</v>
      </c>
      <c r="S37" s="18">
        <v>202.83</v>
      </c>
      <c r="T37" s="18">
        <v>222</v>
      </c>
      <c r="U37" s="18">
        <v>242.44</v>
      </c>
      <c r="V37" s="18">
        <v>264.22000000000003</v>
      </c>
      <c r="W37" s="18">
        <v>287.38</v>
      </c>
      <c r="X37" s="18">
        <v>311.95</v>
      </c>
      <c r="Y37" s="18">
        <v>337.92</v>
      </c>
      <c r="Z37" s="18">
        <v>365.23</v>
      </c>
      <c r="AA37" s="18">
        <v>393.77</v>
      </c>
      <c r="AB37" s="18">
        <v>423.36</v>
      </c>
      <c r="AC37" s="18">
        <v>453.75</v>
      </c>
      <c r="AD37" s="18">
        <v>484.64</v>
      </c>
      <c r="AE37" s="18">
        <v>515.69000000000005</v>
      </c>
    </row>
    <row r="38" spans="1:31">
      <c r="A38" s="20">
        <v>50</v>
      </c>
      <c r="B38" s="21">
        <v>9.48</v>
      </c>
      <c r="C38" s="21">
        <v>19.420000000000002</v>
      </c>
      <c r="D38" s="21">
        <v>29.84</v>
      </c>
      <c r="E38" s="21">
        <v>34.5</v>
      </c>
      <c r="F38" s="21">
        <v>44.2</v>
      </c>
      <c r="G38" s="21">
        <v>54.4</v>
      </c>
      <c r="H38" s="21">
        <v>60.47</v>
      </c>
      <c r="I38" s="21">
        <v>70.97</v>
      </c>
      <c r="J38" s="21">
        <v>82.07</v>
      </c>
      <c r="K38" s="21">
        <v>93.84</v>
      </c>
      <c r="L38" s="21">
        <v>106.34</v>
      </c>
      <c r="M38" s="21">
        <v>119.65</v>
      </c>
      <c r="N38" s="21">
        <v>133.84</v>
      </c>
      <c r="O38" s="21">
        <v>148.99</v>
      </c>
      <c r="P38" s="21">
        <v>165.15</v>
      </c>
      <c r="Q38" s="21">
        <v>182.4</v>
      </c>
      <c r="R38" s="21">
        <v>200.82</v>
      </c>
      <c r="S38" s="21">
        <v>220.47</v>
      </c>
      <c r="T38" s="21">
        <v>241.42</v>
      </c>
      <c r="U38" s="21">
        <v>263.75</v>
      </c>
      <c r="V38" s="21">
        <v>287.49</v>
      </c>
      <c r="W38" s="21">
        <v>312.67</v>
      </c>
      <c r="X38" s="21">
        <v>339.29</v>
      </c>
      <c r="Y38" s="21">
        <v>367.29</v>
      </c>
      <c r="Z38" s="21">
        <v>396.55</v>
      </c>
      <c r="AA38" s="21">
        <v>426.88</v>
      </c>
      <c r="AB38" s="21">
        <v>458.03</v>
      </c>
      <c r="AC38" s="21">
        <v>489.69</v>
      </c>
      <c r="AD38" s="21">
        <v>521.52</v>
      </c>
      <c r="AE38" s="21">
        <v>553.12</v>
      </c>
    </row>
    <row r="39" spans="1:31">
      <c r="A39" s="19">
        <v>51</v>
      </c>
      <c r="B39" s="18">
        <v>10.19</v>
      </c>
      <c r="C39" s="18">
        <v>20.88</v>
      </c>
      <c r="D39" s="18">
        <v>32.090000000000003</v>
      </c>
      <c r="E39" s="18">
        <v>37.11</v>
      </c>
      <c r="F39" s="18">
        <v>47.56</v>
      </c>
      <c r="G39" s="18">
        <v>58.55</v>
      </c>
      <c r="H39" s="18">
        <v>65.14</v>
      </c>
      <c r="I39" s="18">
        <v>76.52</v>
      </c>
      <c r="J39" s="18">
        <v>88.59</v>
      </c>
      <c r="K39" s="18">
        <v>101.41</v>
      </c>
      <c r="L39" s="18">
        <v>115.06</v>
      </c>
      <c r="M39" s="18">
        <v>129.62</v>
      </c>
      <c r="N39" s="18">
        <v>145.13999999999999</v>
      </c>
      <c r="O39" s="18">
        <v>161.72</v>
      </c>
      <c r="P39" s="18">
        <v>179.41</v>
      </c>
      <c r="Q39" s="18">
        <v>198.3</v>
      </c>
      <c r="R39" s="18">
        <v>218.45</v>
      </c>
      <c r="S39" s="18">
        <v>239.94</v>
      </c>
      <c r="T39" s="18">
        <v>262.82</v>
      </c>
      <c r="U39" s="18">
        <v>287.17</v>
      </c>
      <c r="V39" s="18">
        <v>313</v>
      </c>
      <c r="W39" s="18">
        <v>340.3</v>
      </c>
      <c r="X39" s="18">
        <v>369.01</v>
      </c>
      <c r="Y39" s="18">
        <v>399.01</v>
      </c>
      <c r="Z39" s="18">
        <v>430.11</v>
      </c>
      <c r="AA39" s="18">
        <v>462.05</v>
      </c>
      <c r="AB39" s="18">
        <v>494.52</v>
      </c>
      <c r="AC39" s="18">
        <v>527.16</v>
      </c>
      <c r="AD39" s="18">
        <v>559.57000000000005</v>
      </c>
      <c r="AE39" s="18">
        <v>591.35</v>
      </c>
    </row>
    <row r="40" spans="1:31">
      <c r="A40" s="19">
        <v>52</v>
      </c>
      <c r="B40" s="18">
        <v>10.97</v>
      </c>
      <c r="C40" s="18">
        <v>22.47</v>
      </c>
      <c r="D40" s="18">
        <v>34.53</v>
      </c>
      <c r="E40" s="18">
        <v>39.94</v>
      </c>
      <c r="F40" s="18">
        <v>51.22</v>
      </c>
      <c r="G40" s="18">
        <v>63.12</v>
      </c>
      <c r="H40" s="18">
        <v>70.290000000000006</v>
      </c>
      <c r="I40" s="18">
        <v>82.67</v>
      </c>
      <c r="J40" s="18">
        <v>95.82</v>
      </c>
      <c r="K40" s="18">
        <v>109.83</v>
      </c>
      <c r="L40" s="18">
        <v>124.75</v>
      </c>
      <c r="M40" s="18">
        <v>140.68</v>
      </c>
      <c r="N40" s="18">
        <v>157.68</v>
      </c>
      <c r="O40" s="18">
        <v>175.84</v>
      </c>
      <c r="P40" s="18">
        <v>195.21</v>
      </c>
      <c r="Q40" s="18">
        <v>215.88</v>
      </c>
      <c r="R40" s="18">
        <v>237.93</v>
      </c>
      <c r="S40" s="18">
        <v>261.41000000000003</v>
      </c>
      <c r="T40" s="18">
        <v>286.38</v>
      </c>
      <c r="U40" s="18">
        <v>312.88</v>
      </c>
      <c r="V40" s="18">
        <v>340.88</v>
      </c>
      <c r="W40" s="18">
        <v>370.34</v>
      </c>
      <c r="X40" s="18">
        <v>401.11</v>
      </c>
      <c r="Y40" s="18">
        <v>433.02</v>
      </c>
      <c r="Z40" s="18">
        <v>465.79</v>
      </c>
      <c r="AA40" s="18">
        <v>499.1</v>
      </c>
      <c r="AB40" s="18">
        <v>532.58000000000004</v>
      </c>
      <c r="AC40" s="18">
        <v>565.82000000000005</v>
      </c>
      <c r="AD40" s="18">
        <v>598.42999999999995</v>
      </c>
      <c r="AE40" s="18">
        <v>630</v>
      </c>
    </row>
    <row r="41" spans="1:31">
      <c r="A41" s="19">
        <v>53</v>
      </c>
      <c r="B41" s="18">
        <v>11.8</v>
      </c>
      <c r="C41" s="18">
        <v>24.18</v>
      </c>
      <c r="D41" s="18">
        <v>37.19</v>
      </c>
      <c r="E41" s="18">
        <v>43.05</v>
      </c>
      <c r="F41" s="18">
        <v>55.25</v>
      </c>
      <c r="G41" s="18">
        <v>68.16</v>
      </c>
      <c r="H41" s="18">
        <v>76</v>
      </c>
      <c r="I41" s="18">
        <v>89.5</v>
      </c>
      <c r="J41" s="18">
        <v>103.87</v>
      </c>
      <c r="K41" s="18">
        <v>119.19</v>
      </c>
      <c r="L41" s="18">
        <v>135.54</v>
      </c>
      <c r="M41" s="18">
        <v>152.99</v>
      </c>
      <c r="N41" s="18">
        <v>171.62</v>
      </c>
      <c r="O41" s="18">
        <v>191.5</v>
      </c>
      <c r="P41" s="18">
        <v>212.72</v>
      </c>
      <c r="Q41" s="18">
        <v>235.34</v>
      </c>
      <c r="R41" s="18">
        <v>259.44</v>
      </c>
      <c r="S41" s="18">
        <v>285.07</v>
      </c>
      <c r="T41" s="18">
        <v>312.27</v>
      </c>
      <c r="U41" s="18">
        <v>341.01</v>
      </c>
      <c r="V41" s="18">
        <v>371.24</v>
      </c>
      <c r="W41" s="18">
        <v>402.82</v>
      </c>
      <c r="X41" s="18">
        <v>435.57</v>
      </c>
      <c r="Y41" s="18">
        <v>469.2</v>
      </c>
      <c r="Z41" s="18">
        <v>503.39</v>
      </c>
      <c r="AA41" s="18">
        <v>537.75</v>
      </c>
      <c r="AB41" s="18">
        <v>571.87</v>
      </c>
      <c r="AC41" s="18">
        <v>605.34</v>
      </c>
      <c r="AD41" s="18">
        <v>637.74</v>
      </c>
      <c r="AE41" s="18">
        <v>668.7</v>
      </c>
    </row>
    <row r="42" spans="1:31">
      <c r="A42" s="19">
        <v>54</v>
      </c>
      <c r="B42" s="18">
        <v>12.71</v>
      </c>
      <c r="C42" s="18">
        <v>26.07</v>
      </c>
      <c r="D42" s="18">
        <v>40.119999999999997</v>
      </c>
      <c r="E42" s="18">
        <v>46.48</v>
      </c>
      <c r="F42" s="18">
        <v>59.73</v>
      </c>
      <c r="G42" s="18">
        <v>73.78</v>
      </c>
      <c r="H42" s="18">
        <v>82.38</v>
      </c>
      <c r="I42" s="18">
        <v>97.13</v>
      </c>
      <c r="J42" s="18">
        <v>112.87</v>
      </c>
      <c r="K42" s="18">
        <v>129.65</v>
      </c>
      <c r="L42" s="18">
        <v>147.57</v>
      </c>
      <c r="M42" s="18">
        <v>166.7</v>
      </c>
      <c r="N42" s="18">
        <v>187.11</v>
      </c>
      <c r="O42" s="18">
        <v>208.9</v>
      </c>
      <c r="P42" s="18">
        <v>232.13</v>
      </c>
      <c r="Q42" s="18">
        <v>256.87</v>
      </c>
      <c r="R42" s="18">
        <v>283.19</v>
      </c>
      <c r="S42" s="18">
        <v>311.11</v>
      </c>
      <c r="T42" s="18">
        <v>340.63</v>
      </c>
      <c r="U42" s="18">
        <v>371.66</v>
      </c>
      <c r="V42" s="18">
        <v>404.1</v>
      </c>
      <c r="W42" s="18">
        <v>437.72</v>
      </c>
      <c r="X42" s="18">
        <v>472.25</v>
      </c>
      <c r="Y42" s="18">
        <v>507.35</v>
      </c>
      <c r="Z42" s="18">
        <v>542.64</v>
      </c>
      <c r="AA42" s="18">
        <v>577.66999999999996</v>
      </c>
      <c r="AB42" s="18">
        <v>612.04</v>
      </c>
      <c r="AC42" s="18">
        <v>645.30999999999995</v>
      </c>
      <c r="AD42" s="18">
        <v>677.1</v>
      </c>
      <c r="AE42" s="18">
        <v>707.09</v>
      </c>
    </row>
    <row r="43" spans="1:31">
      <c r="A43" s="20">
        <v>55</v>
      </c>
      <c r="B43" s="21">
        <v>13.72</v>
      </c>
      <c r="C43" s="21">
        <v>28.15</v>
      </c>
      <c r="D43" s="21">
        <v>43.37</v>
      </c>
      <c r="E43" s="21">
        <v>50.31</v>
      </c>
      <c r="F43" s="21">
        <v>64.75</v>
      </c>
      <c r="G43" s="21">
        <v>80.09</v>
      </c>
      <c r="H43" s="21">
        <v>89.53</v>
      </c>
      <c r="I43" s="21">
        <v>105.69</v>
      </c>
      <c r="J43" s="21">
        <v>122.93</v>
      </c>
      <c r="K43" s="21">
        <v>141.34</v>
      </c>
      <c r="L43" s="21">
        <v>160.99</v>
      </c>
      <c r="M43" s="21">
        <v>181.97</v>
      </c>
      <c r="N43" s="21">
        <v>204.34</v>
      </c>
      <c r="O43" s="21">
        <v>228.21</v>
      </c>
      <c r="P43" s="21">
        <v>253.63</v>
      </c>
      <c r="Q43" s="21">
        <v>280.67</v>
      </c>
      <c r="R43" s="21">
        <v>309.35000000000002</v>
      </c>
      <c r="S43" s="21">
        <v>339.67</v>
      </c>
      <c r="T43" s="21">
        <v>371.56</v>
      </c>
      <c r="U43" s="21">
        <v>404.88</v>
      </c>
      <c r="V43" s="21">
        <v>439.42</v>
      </c>
      <c r="W43" s="21">
        <v>474.89</v>
      </c>
      <c r="X43" s="21">
        <v>510.96</v>
      </c>
      <c r="Y43" s="21">
        <v>547.20000000000005</v>
      </c>
      <c r="Z43" s="21">
        <v>583.20000000000005</v>
      </c>
      <c r="AA43" s="21">
        <v>618.5</v>
      </c>
      <c r="AB43" s="21">
        <v>652.67999999999995</v>
      </c>
      <c r="AC43" s="21">
        <v>685.34</v>
      </c>
      <c r="AD43" s="21">
        <v>716.15</v>
      </c>
      <c r="AE43" s="21">
        <v>744.83</v>
      </c>
    </row>
    <row r="44" spans="1:31">
      <c r="A44" s="19">
        <v>56</v>
      </c>
      <c r="B44" s="18">
        <v>14.84</v>
      </c>
      <c r="C44" s="18">
        <v>30.48</v>
      </c>
      <c r="D44" s="18">
        <v>47.02</v>
      </c>
      <c r="E44" s="18">
        <v>54.62</v>
      </c>
      <c r="F44" s="18">
        <v>70.39</v>
      </c>
      <c r="G44" s="18">
        <v>87.17</v>
      </c>
      <c r="H44" s="18">
        <v>97.56</v>
      </c>
      <c r="I44" s="18">
        <v>115.28</v>
      </c>
      <c r="J44" s="18">
        <v>134.19999999999999</v>
      </c>
      <c r="K44" s="18">
        <v>154.4</v>
      </c>
      <c r="L44" s="18">
        <v>175.96</v>
      </c>
      <c r="M44" s="18">
        <v>198.97</v>
      </c>
      <c r="N44" s="18">
        <v>223.5</v>
      </c>
      <c r="O44" s="18">
        <v>249.63</v>
      </c>
      <c r="P44" s="18">
        <v>277.42</v>
      </c>
      <c r="Q44" s="18">
        <v>306.91000000000003</v>
      </c>
      <c r="R44" s="18">
        <v>338.07</v>
      </c>
      <c r="S44" s="18">
        <v>370.85</v>
      </c>
      <c r="T44" s="18">
        <v>405.1</v>
      </c>
      <c r="U44" s="18">
        <v>440.6</v>
      </c>
      <c r="V44" s="18">
        <v>477.07</v>
      </c>
      <c r="W44" s="18">
        <v>514.14</v>
      </c>
      <c r="X44" s="18">
        <v>551.4</v>
      </c>
      <c r="Y44" s="18">
        <v>588.4</v>
      </c>
      <c r="Z44" s="18">
        <v>624.67999999999995</v>
      </c>
      <c r="AA44" s="18">
        <v>659.82</v>
      </c>
      <c r="AB44" s="18">
        <v>693.39</v>
      </c>
      <c r="AC44" s="18">
        <v>725.06</v>
      </c>
      <c r="AD44" s="18">
        <v>754.54</v>
      </c>
      <c r="AE44" s="18" t="s">
        <v>29</v>
      </c>
    </row>
    <row r="45" spans="1:31">
      <c r="A45" s="19">
        <v>57</v>
      </c>
      <c r="B45" s="18">
        <v>16.09</v>
      </c>
      <c r="C45" s="18">
        <v>33.1</v>
      </c>
      <c r="D45" s="18">
        <v>51.14</v>
      </c>
      <c r="E45" s="18">
        <v>59.49</v>
      </c>
      <c r="F45" s="18">
        <v>76.75</v>
      </c>
      <c r="G45" s="18">
        <v>95.15</v>
      </c>
      <c r="H45" s="18">
        <v>106.59</v>
      </c>
      <c r="I45" s="18">
        <v>126.05</v>
      </c>
      <c r="J45" s="18">
        <v>146.82</v>
      </c>
      <c r="K45" s="18">
        <v>169</v>
      </c>
      <c r="L45" s="18">
        <v>192.66</v>
      </c>
      <c r="M45" s="18">
        <v>217.89</v>
      </c>
      <c r="N45" s="18">
        <v>244.77</v>
      </c>
      <c r="O45" s="18">
        <v>273.36</v>
      </c>
      <c r="P45" s="18">
        <v>303.68</v>
      </c>
      <c r="Q45" s="18">
        <v>335.74</v>
      </c>
      <c r="R45" s="18">
        <v>369.45</v>
      </c>
      <c r="S45" s="18">
        <v>404.68</v>
      </c>
      <c r="T45" s="18">
        <v>441.2</v>
      </c>
      <c r="U45" s="18">
        <v>478.71</v>
      </c>
      <c r="V45" s="18">
        <v>516.83000000000004</v>
      </c>
      <c r="W45" s="18">
        <v>555.15</v>
      </c>
      <c r="X45" s="18">
        <v>593.21</v>
      </c>
      <c r="Y45" s="18">
        <v>630.53</v>
      </c>
      <c r="Z45" s="18">
        <v>666.67</v>
      </c>
      <c r="AA45" s="18">
        <v>701.2</v>
      </c>
      <c r="AB45" s="18">
        <v>733.78</v>
      </c>
      <c r="AC45" s="18">
        <v>764.1</v>
      </c>
      <c r="AD45" s="18" t="s">
        <v>29</v>
      </c>
      <c r="AE45" s="18" t="s">
        <v>29</v>
      </c>
    </row>
    <row r="46" spans="1:31">
      <c r="A46" s="19">
        <v>58</v>
      </c>
      <c r="B46" s="18">
        <v>17.510000000000002</v>
      </c>
      <c r="C46" s="18">
        <v>36.07</v>
      </c>
      <c r="D46" s="18">
        <v>55.8</v>
      </c>
      <c r="E46" s="18">
        <v>64.98</v>
      </c>
      <c r="F46" s="18">
        <v>83.92</v>
      </c>
      <c r="G46" s="18">
        <v>104.13</v>
      </c>
      <c r="H46" s="18">
        <v>116.73</v>
      </c>
      <c r="I46" s="18">
        <v>138.11000000000001</v>
      </c>
      <c r="J46" s="18">
        <v>160.94</v>
      </c>
      <c r="K46" s="18">
        <v>185.29</v>
      </c>
      <c r="L46" s="18">
        <v>211.26</v>
      </c>
      <c r="M46" s="18">
        <v>238.93</v>
      </c>
      <c r="N46" s="18">
        <v>268.35000000000002</v>
      </c>
      <c r="O46" s="18">
        <v>299.56</v>
      </c>
      <c r="P46" s="18">
        <v>332.56</v>
      </c>
      <c r="Q46" s="18">
        <v>367.26</v>
      </c>
      <c r="R46" s="18">
        <v>403.52</v>
      </c>
      <c r="S46" s="18">
        <v>441.11</v>
      </c>
      <c r="T46" s="18">
        <v>479.71</v>
      </c>
      <c r="U46" s="18">
        <v>518.96</v>
      </c>
      <c r="V46" s="18">
        <v>558.4</v>
      </c>
      <c r="W46" s="18">
        <v>597.57000000000005</v>
      </c>
      <c r="X46" s="18">
        <v>635.99</v>
      </c>
      <c r="Y46" s="18">
        <v>673.19</v>
      </c>
      <c r="Z46" s="18">
        <v>708.73</v>
      </c>
      <c r="AA46" s="18">
        <v>742.26</v>
      </c>
      <c r="AB46" s="18">
        <v>773.47</v>
      </c>
      <c r="AC46" s="18" t="s">
        <v>29</v>
      </c>
      <c r="AD46" s="18" t="s">
        <v>29</v>
      </c>
      <c r="AE46" s="18" t="s">
        <v>29</v>
      </c>
    </row>
    <row r="47" spans="1:31">
      <c r="A47" s="19">
        <v>59</v>
      </c>
      <c r="B47" s="18">
        <v>19.12</v>
      </c>
      <c r="C47" s="18">
        <v>39.44</v>
      </c>
      <c r="D47" s="18">
        <v>61.07</v>
      </c>
      <c r="E47" s="18">
        <v>71.19</v>
      </c>
      <c r="F47" s="18">
        <v>92.01</v>
      </c>
      <c r="G47" s="18">
        <v>114.23</v>
      </c>
      <c r="H47" s="18">
        <v>128.1</v>
      </c>
      <c r="I47" s="18">
        <v>151.61000000000001</v>
      </c>
      <c r="J47" s="18">
        <v>176.7</v>
      </c>
      <c r="K47" s="18">
        <v>203.45</v>
      </c>
      <c r="L47" s="18">
        <v>231.95</v>
      </c>
      <c r="M47" s="18">
        <v>262.26</v>
      </c>
      <c r="N47" s="18">
        <v>294.41000000000003</v>
      </c>
      <c r="O47" s="18">
        <v>328.4</v>
      </c>
      <c r="P47" s="18">
        <v>364.15</v>
      </c>
      <c r="Q47" s="18">
        <v>401.5</v>
      </c>
      <c r="R47" s="18">
        <v>440.22</v>
      </c>
      <c r="S47" s="18">
        <v>479.99</v>
      </c>
      <c r="T47" s="18">
        <v>520.41999999999996</v>
      </c>
      <c r="U47" s="18">
        <v>561.04999999999995</v>
      </c>
      <c r="V47" s="18">
        <v>601.4</v>
      </c>
      <c r="W47" s="18">
        <v>640.97</v>
      </c>
      <c r="X47" s="18">
        <v>679.29</v>
      </c>
      <c r="Y47" s="18">
        <v>715.9</v>
      </c>
      <c r="Z47" s="18">
        <v>750.44</v>
      </c>
      <c r="AA47" s="18">
        <v>782.59</v>
      </c>
      <c r="AB47" s="18" t="s">
        <v>29</v>
      </c>
      <c r="AC47" s="18" t="s">
        <v>29</v>
      </c>
      <c r="AD47" s="18" t="s">
        <v>29</v>
      </c>
      <c r="AE47" s="18" t="s">
        <v>29</v>
      </c>
    </row>
    <row r="48" spans="1:31">
      <c r="A48" s="20">
        <v>60</v>
      </c>
      <c r="B48" s="21">
        <v>20.95</v>
      </c>
      <c r="C48" s="21">
        <v>43.25</v>
      </c>
      <c r="D48" s="21">
        <v>67.03</v>
      </c>
      <c r="E48" s="21">
        <v>78.180000000000007</v>
      </c>
      <c r="F48" s="21">
        <v>101.09</v>
      </c>
      <c r="G48" s="21">
        <v>125.55</v>
      </c>
      <c r="H48" s="21">
        <v>140.83000000000001</v>
      </c>
      <c r="I48" s="21">
        <v>166.7</v>
      </c>
      <c r="J48" s="21">
        <v>194.28</v>
      </c>
      <c r="K48" s="21">
        <v>223.66</v>
      </c>
      <c r="L48" s="21">
        <v>254.91</v>
      </c>
      <c r="M48" s="21">
        <v>288.07</v>
      </c>
      <c r="N48" s="21">
        <v>323.11</v>
      </c>
      <c r="O48" s="21">
        <v>359.97</v>
      </c>
      <c r="P48" s="21">
        <v>398.48</v>
      </c>
      <c r="Q48" s="21">
        <v>438.4</v>
      </c>
      <c r="R48" s="21">
        <v>479.41</v>
      </c>
      <c r="S48" s="21">
        <v>521.09</v>
      </c>
      <c r="T48" s="21">
        <v>562.98</v>
      </c>
      <c r="U48" s="21">
        <v>604.59</v>
      </c>
      <c r="V48" s="21">
        <v>645.39</v>
      </c>
      <c r="W48" s="21">
        <v>684.9</v>
      </c>
      <c r="X48" s="21">
        <v>722.65</v>
      </c>
      <c r="Y48" s="21">
        <v>758.26</v>
      </c>
      <c r="Z48" s="21">
        <v>791.41</v>
      </c>
      <c r="AA48" s="21" t="s">
        <v>29</v>
      </c>
      <c r="AB48" s="21" t="s">
        <v>29</v>
      </c>
      <c r="AC48" s="21" t="s">
        <v>29</v>
      </c>
      <c r="AD48" s="21" t="s">
        <v>29</v>
      </c>
      <c r="AE48" s="21" t="s">
        <v>29</v>
      </c>
    </row>
    <row r="49" spans="1:31">
      <c r="A49" s="19">
        <v>61</v>
      </c>
      <c r="B49" s="23">
        <v>23.02</v>
      </c>
      <c r="C49" s="18">
        <v>47.56</v>
      </c>
      <c r="D49" s="18">
        <v>73.739999999999995</v>
      </c>
      <c r="E49" s="18">
        <v>86.04</v>
      </c>
      <c r="F49" s="18">
        <v>111.29</v>
      </c>
      <c r="G49" s="18">
        <v>138.24</v>
      </c>
      <c r="H49" s="18">
        <v>155.06</v>
      </c>
      <c r="I49" s="18">
        <v>183.53</v>
      </c>
      <c r="J49" s="18">
        <v>213.86</v>
      </c>
      <c r="K49" s="18">
        <v>246.11</v>
      </c>
      <c r="L49" s="18">
        <v>280.33</v>
      </c>
      <c r="M49" s="18">
        <v>316.5</v>
      </c>
      <c r="N49" s="18">
        <v>354.54</v>
      </c>
      <c r="O49" s="18">
        <v>394.29</v>
      </c>
      <c r="P49" s="18">
        <v>435.5</v>
      </c>
      <c r="Q49" s="18">
        <v>477.82</v>
      </c>
      <c r="R49" s="18">
        <v>520.84</v>
      </c>
      <c r="S49" s="18">
        <v>564.08000000000004</v>
      </c>
      <c r="T49" s="18">
        <v>607.02</v>
      </c>
      <c r="U49" s="18">
        <v>649.14</v>
      </c>
      <c r="V49" s="18">
        <v>689.91</v>
      </c>
      <c r="W49" s="18">
        <v>728.88</v>
      </c>
      <c r="X49" s="18">
        <v>765.63</v>
      </c>
      <c r="Y49" s="18">
        <v>799.85</v>
      </c>
      <c r="Z49" s="18" t="s">
        <v>29</v>
      </c>
      <c r="AA49" s="18" t="s">
        <v>29</v>
      </c>
      <c r="AB49" s="18" t="s">
        <v>29</v>
      </c>
      <c r="AC49" s="18" t="s">
        <v>29</v>
      </c>
      <c r="AD49" s="18" t="s">
        <v>29</v>
      </c>
      <c r="AE49" s="18" t="s">
        <v>29</v>
      </c>
    </row>
    <row r="50" spans="1:31">
      <c r="A50" s="19">
        <v>62</v>
      </c>
      <c r="B50" s="18">
        <v>25.36</v>
      </c>
      <c r="C50" s="18">
        <v>52.41</v>
      </c>
      <c r="D50" s="18">
        <v>81.290000000000006</v>
      </c>
      <c r="E50" s="18">
        <v>94.88</v>
      </c>
      <c r="F50" s="18">
        <v>122.72</v>
      </c>
      <c r="G50" s="18">
        <v>152.43</v>
      </c>
      <c r="H50" s="18">
        <v>170.96</v>
      </c>
      <c r="I50" s="18">
        <v>202.3</v>
      </c>
      <c r="J50" s="18">
        <v>235.63</v>
      </c>
      <c r="K50" s="18">
        <v>270.99</v>
      </c>
      <c r="L50" s="18">
        <v>308.37</v>
      </c>
      <c r="M50" s="18">
        <v>347.68</v>
      </c>
      <c r="N50" s="18">
        <v>388.75</v>
      </c>
      <c r="O50" s="18">
        <v>431.33</v>
      </c>
      <c r="P50" s="18">
        <v>475.06</v>
      </c>
      <c r="Q50" s="18">
        <v>519.52</v>
      </c>
      <c r="R50" s="18">
        <v>564.20000000000005</v>
      </c>
      <c r="S50" s="18">
        <v>608.57000000000005</v>
      </c>
      <c r="T50" s="18">
        <v>652.09</v>
      </c>
      <c r="U50" s="18">
        <v>694.23</v>
      </c>
      <c r="V50" s="18">
        <v>734.49</v>
      </c>
      <c r="W50" s="18">
        <v>772.47</v>
      </c>
      <c r="X50" s="18">
        <v>807.83</v>
      </c>
      <c r="Y50" s="18" t="s">
        <v>29</v>
      </c>
      <c r="Z50" s="18" t="s">
        <v>29</v>
      </c>
      <c r="AA50" s="18" t="s">
        <v>29</v>
      </c>
      <c r="AB50" s="18" t="s">
        <v>29</v>
      </c>
      <c r="AC50" s="18" t="s">
        <v>29</v>
      </c>
      <c r="AD50" s="18" t="s">
        <v>29</v>
      </c>
      <c r="AE50" s="18" t="s">
        <v>29</v>
      </c>
    </row>
    <row r="51" spans="1:31">
      <c r="A51" s="19">
        <v>63</v>
      </c>
      <c r="B51" s="18">
        <v>27.99</v>
      </c>
      <c r="C51" s="18">
        <v>57.88</v>
      </c>
      <c r="D51" s="18">
        <v>89.78</v>
      </c>
      <c r="E51" s="18">
        <v>104.78</v>
      </c>
      <c r="F51" s="18">
        <v>135.52000000000001</v>
      </c>
      <c r="G51" s="18">
        <v>168.3</v>
      </c>
      <c r="H51" s="18">
        <v>188.71</v>
      </c>
      <c r="I51" s="18">
        <v>223.2</v>
      </c>
      <c r="J51" s="18">
        <v>259.77999999999997</v>
      </c>
      <c r="K51" s="18">
        <v>298.45999999999998</v>
      </c>
      <c r="L51" s="18">
        <v>339.13</v>
      </c>
      <c r="M51" s="18">
        <v>381.63</v>
      </c>
      <c r="N51" s="18">
        <v>425.69</v>
      </c>
      <c r="O51" s="18">
        <v>470.94</v>
      </c>
      <c r="P51" s="18">
        <v>516.94000000000005</v>
      </c>
      <c r="Q51" s="18">
        <v>563.16999999999996</v>
      </c>
      <c r="R51" s="18">
        <v>609.09</v>
      </c>
      <c r="S51" s="18">
        <v>654.12</v>
      </c>
      <c r="T51" s="18">
        <v>697.72</v>
      </c>
      <c r="U51" s="18">
        <v>739.38</v>
      </c>
      <c r="V51" s="18">
        <v>778.68</v>
      </c>
      <c r="W51" s="18">
        <v>815.26</v>
      </c>
      <c r="X51" s="18" t="s">
        <v>29</v>
      </c>
      <c r="Y51" s="18" t="s">
        <v>29</v>
      </c>
      <c r="Z51" s="18" t="s">
        <v>29</v>
      </c>
      <c r="AA51" s="18" t="s">
        <v>29</v>
      </c>
      <c r="AB51" s="18" t="s">
        <v>29</v>
      </c>
      <c r="AC51" s="18" t="s">
        <v>29</v>
      </c>
      <c r="AD51" s="18" t="s">
        <v>29</v>
      </c>
      <c r="AE51" s="18" t="s">
        <v>29</v>
      </c>
    </row>
    <row r="52" spans="1:31">
      <c r="A52" s="19">
        <v>64</v>
      </c>
      <c r="B52" s="18">
        <v>30.97</v>
      </c>
      <c r="C52" s="18">
        <v>64.03</v>
      </c>
      <c r="D52" s="18">
        <v>99.31</v>
      </c>
      <c r="E52" s="18">
        <v>115.89</v>
      </c>
      <c r="F52" s="18">
        <v>149.86000000000001</v>
      </c>
      <c r="G52" s="18">
        <v>186.05</v>
      </c>
      <c r="H52" s="18">
        <v>208.5</v>
      </c>
      <c r="I52" s="18">
        <v>246.41</v>
      </c>
      <c r="J52" s="18">
        <v>286.49</v>
      </c>
      <c r="K52" s="18">
        <v>328.64</v>
      </c>
      <c r="L52" s="18">
        <v>372.68</v>
      </c>
      <c r="M52" s="18">
        <v>418.34</v>
      </c>
      <c r="N52" s="18">
        <v>465.23</v>
      </c>
      <c r="O52" s="18">
        <v>512.9</v>
      </c>
      <c r="P52" s="18">
        <v>560.80999999999995</v>
      </c>
      <c r="Q52" s="18">
        <v>608.39</v>
      </c>
      <c r="R52" s="18">
        <v>655.04999999999995</v>
      </c>
      <c r="S52" s="18">
        <v>700.23</v>
      </c>
      <c r="T52" s="18">
        <v>743.41</v>
      </c>
      <c r="U52" s="18">
        <v>784.13</v>
      </c>
      <c r="V52" s="18">
        <v>822.04</v>
      </c>
      <c r="W52" s="18" t="s">
        <v>29</v>
      </c>
      <c r="X52" s="18" t="s">
        <v>29</v>
      </c>
      <c r="Y52" s="18" t="s">
        <v>29</v>
      </c>
      <c r="Z52" s="18" t="s">
        <v>29</v>
      </c>
      <c r="AA52" s="18" t="s">
        <v>29</v>
      </c>
      <c r="AB52" s="18" t="s">
        <v>29</v>
      </c>
      <c r="AC52" s="18" t="s">
        <v>29</v>
      </c>
      <c r="AD52" s="18" t="s">
        <v>29</v>
      </c>
      <c r="AE52" s="18" t="s">
        <v>29</v>
      </c>
    </row>
    <row r="53" spans="1:31">
      <c r="A53" s="20">
        <v>65</v>
      </c>
      <c r="B53" s="21">
        <v>34.32</v>
      </c>
      <c r="C53" s="21">
        <v>70.95</v>
      </c>
      <c r="D53" s="21">
        <v>110.03</v>
      </c>
      <c r="E53" s="21">
        <v>128.36000000000001</v>
      </c>
      <c r="F53" s="21">
        <v>165.93</v>
      </c>
      <c r="G53" s="21">
        <v>205.88</v>
      </c>
      <c r="H53" s="21">
        <v>230.53</v>
      </c>
      <c r="I53" s="21">
        <v>272.13</v>
      </c>
      <c r="J53" s="21">
        <v>315.88</v>
      </c>
      <c r="K53" s="21">
        <v>361.6</v>
      </c>
      <c r="L53" s="21">
        <v>408.99</v>
      </c>
      <c r="M53" s="21">
        <v>457.67</v>
      </c>
      <c r="N53" s="21">
        <v>507.15</v>
      </c>
      <c r="O53" s="21">
        <v>556.88</v>
      </c>
      <c r="P53" s="21">
        <v>606.27</v>
      </c>
      <c r="Q53" s="21">
        <v>654.71</v>
      </c>
      <c r="R53" s="21">
        <v>701.61</v>
      </c>
      <c r="S53" s="21">
        <v>746.42</v>
      </c>
      <c r="T53" s="21">
        <v>788.69</v>
      </c>
      <c r="U53" s="21">
        <v>828.05</v>
      </c>
      <c r="V53" s="21" t="s">
        <v>29</v>
      </c>
      <c r="W53" s="21" t="s">
        <v>29</v>
      </c>
      <c r="X53" s="21" t="s">
        <v>29</v>
      </c>
      <c r="Y53" s="21" t="s">
        <v>29</v>
      </c>
      <c r="Z53" s="21" t="s">
        <v>29</v>
      </c>
      <c r="AA53" s="21" t="s">
        <v>29</v>
      </c>
      <c r="AB53" s="21" t="s">
        <v>29</v>
      </c>
      <c r="AC53" s="21" t="s">
        <v>29</v>
      </c>
      <c r="AD53" s="21" t="s">
        <v>29</v>
      </c>
      <c r="AE53" s="21" t="s">
        <v>29</v>
      </c>
    </row>
    <row r="54" spans="1:31">
      <c r="A54" s="19">
        <v>66</v>
      </c>
      <c r="B54" s="23">
        <v>38.090000000000003</v>
      </c>
      <c r="C54" s="18">
        <v>78.739999999999995</v>
      </c>
      <c r="D54" s="18">
        <v>122.08</v>
      </c>
      <c r="E54" s="18">
        <v>142.37</v>
      </c>
      <c r="F54" s="18">
        <v>183.92</v>
      </c>
      <c r="G54" s="18">
        <v>228</v>
      </c>
      <c r="H54" s="18">
        <v>254.98</v>
      </c>
      <c r="I54" s="18">
        <v>300.48</v>
      </c>
      <c r="J54" s="18">
        <v>348.03</v>
      </c>
      <c r="K54" s="18">
        <v>397.32</v>
      </c>
      <c r="L54" s="18">
        <v>447.94</v>
      </c>
      <c r="M54" s="18">
        <v>499.41</v>
      </c>
      <c r="N54" s="18">
        <v>551.13</v>
      </c>
      <c r="O54" s="18">
        <v>602.49</v>
      </c>
      <c r="P54" s="18">
        <v>652.87</v>
      </c>
      <c r="Q54" s="18">
        <v>701.64</v>
      </c>
      <c r="R54" s="18">
        <v>748.25</v>
      </c>
      <c r="S54" s="18">
        <v>792.22</v>
      </c>
      <c r="T54" s="18">
        <v>833.14</v>
      </c>
      <c r="U54" s="18" t="s">
        <v>29</v>
      </c>
      <c r="V54" s="18" t="s">
        <v>29</v>
      </c>
      <c r="W54" s="18" t="s">
        <v>29</v>
      </c>
      <c r="X54" s="18" t="s">
        <v>29</v>
      </c>
      <c r="Y54" s="18" t="s">
        <v>29</v>
      </c>
      <c r="Z54" s="18" t="s">
        <v>29</v>
      </c>
      <c r="AA54" s="18" t="s">
        <v>29</v>
      </c>
      <c r="AB54" s="18" t="s">
        <v>29</v>
      </c>
      <c r="AC54" s="18" t="s">
        <v>29</v>
      </c>
      <c r="AD54" s="18" t="s">
        <v>29</v>
      </c>
      <c r="AE54" s="18" t="s">
        <v>29</v>
      </c>
    </row>
    <row r="55" spans="1:31">
      <c r="A55" s="19">
        <v>67</v>
      </c>
      <c r="B55" s="18">
        <v>42.36</v>
      </c>
      <c r="C55" s="18">
        <v>87.54</v>
      </c>
      <c r="D55" s="18">
        <v>135.66</v>
      </c>
      <c r="E55" s="18">
        <v>158.1</v>
      </c>
      <c r="F55" s="18">
        <v>204.04</v>
      </c>
      <c r="G55" s="18">
        <v>252.61</v>
      </c>
      <c r="H55" s="18">
        <v>281.99</v>
      </c>
      <c r="I55" s="18">
        <v>331.55</v>
      </c>
      <c r="J55" s="18">
        <v>382.92</v>
      </c>
      <c r="K55" s="18">
        <v>435.68</v>
      </c>
      <c r="L55" s="18">
        <v>489.32</v>
      </c>
      <c r="M55" s="18">
        <v>543.23</v>
      </c>
      <c r="N55" s="18">
        <v>596.77</v>
      </c>
      <c r="O55" s="18">
        <v>649.27</v>
      </c>
      <c r="P55" s="18">
        <v>700.11</v>
      </c>
      <c r="Q55" s="18">
        <v>748.69</v>
      </c>
      <c r="R55" s="18">
        <v>794.51</v>
      </c>
      <c r="S55" s="18">
        <v>837.17</v>
      </c>
      <c r="T55" s="18" t="s">
        <v>29</v>
      </c>
      <c r="U55" s="18" t="s">
        <v>29</v>
      </c>
      <c r="V55" s="18" t="s">
        <v>29</v>
      </c>
      <c r="W55" s="18" t="s">
        <v>29</v>
      </c>
      <c r="X55" s="18" t="s">
        <v>29</v>
      </c>
      <c r="Y55" s="18" t="s">
        <v>29</v>
      </c>
      <c r="Z55" s="18" t="s">
        <v>29</v>
      </c>
      <c r="AA55" s="18" t="s">
        <v>29</v>
      </c>
      <c r="AB55" s="18" t="s">
        <v>29</v>
      </c>
      <c r="AC55" s="18" t="s">
        <v>29</v>
      </c>
      <c r="AD55" s="18" t="s">
        <v>29</v>
      </c>
      <c r="AE55" s="18" t="s">
        <v>29</v>
      </c>
    </row>
    <row r="56" spans="1:31">
      <c r="A56" s="19">
        <v>68</v>
      </c>
      <c r="B56" s="18">
        <v>47.2</v>
      </c>
      <c r="C56" s="18">
        <v>97.48</v>
      </c>
      <c r="D56" s="18">
        <v>150.96</v>
      </c>
      <c r="E56" s="18">
        <v>175.74</v>
      </c>
      <c r="F56" s="18">
        <v>226.48</v>
      </c>
      <c r="G56" s="18">
        <v>279.83999999999997</v>
      </c>
      <c r="H56" s="18">
        <v>311.63</v>
      </c>
      <c r="I56" s="18">
        <v>365.31</v>
      </c>
      <c r="J56" s="18">
        <v>420.44</v>
      </c>
      <c r="K56" s="18">
        <v>476.48</v>
      </c>
      <c r="L56" s="18">
        <v>532.80999999999995</v>
      </c>
      <c r="M56" s="18">
        <v>588.74</v>
      </c>
      <c r="N56" s="18">
        <v>643.6</v>
      </c>
      <c r="O56" s="18">
        <v>696.72</v>
      </c>
      <c r="P56" s="18">
        <v>747.48</v>
      </c>
      <c r="Q56" s="18">
        <v>795.35</v>
      </c>
      <c r="R56" s="18">
        <v>839.92</v>
      </c>
      <c r="S56" s="18" t="s">
        <v>29</v>
      </c>
      <c r="T56" s="18" t="s">
        <v>29</v>
      </c>
      <c r="U56" s="18" t="s">
        <v>29</v>
      </c>
      <c r="V56" s="18" t="s">
        <v>29</v>
      </c>
      <c r="W56" s="18" t="s">
        <v>29</v>
      </c>
      <c r="X56" s="18" t="s">
        <v>29</v>
      </c>
      <c r="Y56" s="18" t="s">
        <v>29</v>
      </c>
      <c r="Z56" s="18" t="s">
        <v>29</v>
      </c>
      <c r="AA56" s="18" t="s">
        <v>29</v>
      </c>
      <c r="AB56" s="18" t="s">
        <v>29</v>
      </c>
      <c r="AC56" s="18" t="s">
        <v>29</v>
      </c>
      <c r="AD56" s="18" t="s">
        <v>29</v>
      </c>
      <c r="AE56" s="18" t="s">
        <v>29</v>
      </c>
    </row>
    <row r="57" spans="1:31">
      <c r="A57" s="19">
        <v>69</v>
      </c>
      <c r="B57" s="18">
        <v>52.68</v>
      </c>
      <c r="C57" s="18">
        <v>108.71</v>
      </c>
      <c r="D57" s="18">
        <v>168.15</v>
      </c>
      <c r="E57" s="18">
        <v>195.44</v>
      </c>
      <c r="F57" s="18">
        <v>251.36</v>
      </c>
      <c r="G57" s="18">
        <v>309.77999999999997</v>
      </c>
      <c r="H57" s="18">
        <v>343.89</v>
      </c>
      <c r="I57" s="18">
        <v>401.65</v>
      </c>
      <c r="J57" s="18">
        <v>460.37</v>
      </c>
      <c r="K57" s="18">
        <v>519.39</v>
      </c>
      <c r="L57" s="18">
        <v>577.99</v>
      </c>
      <c r="M57" s="18">
        <v>635.47</v>
      </c>
      <c r="N57" s="18">
        <v>691.12</v>
      </c>
      <c r="O57" s="18">
        <v>744.31</v>
      </c>
      <c r="P57" s="18">
        <v>794.47</v>
      </c>
      <c r="Q57" s="18">
        <v>841.17</v>
      </c>
      <c r="R57" s="18" t="s">
        <v>29</v>
      </c>
      <c r="S57" s="18" t="s">
        <v>29</v>
      </c>
      <c r="T57" s="18" t="s">
        <v>29</v>
      </c>
      <c r="U57" s="18" t="s">
        <v>29</v>
      </c>
      <c r="V57" s="18" t="s">
        <v>29</v>
      </c>
      <c r="W57" s="18" t="s">
        <v>29</v>
      </c>
      <c r="X57" s="18" t="s">
        <v>29</v>
      </c>
      <c r="Y57" s="18" t="s">
        <v>29</v>
      </c>
      <c r="Z57" s="18" t="s">
        <v>29</v>
      </c>
      <c r="AA57" s="18" t="s">
        <v>29</v>
      </c>
      <c r="AB57" s="18" t="s">
        <v>29</v>
      </c>
      <c r="AC57" s="18" t="s">
        <v>29</v>
      </c>
      <c r="AD57" s="18" t="s">
        <v>29</v>
      </c>
      <c r="AE57" s="18" t="s">
        <v>29</v>
      </c>
    </row>
    <row r="58" spans="1:31">
      <c r="A58" s="20">
        <v>70</v>
      </c>
      <c r="B58" s="21">
        <v>58.89</v>
      </c>
      <c r="C58" s="21">
        <v>121.37</v>
      </c>
      <c r="D58" s="21">
        <v>187.4</v>
      </c>
      <c r="E58" s="21">
        <v>217.34</v>
      </c>
      <c r="F58" s="21">
        <v>278.75</v>
      </c>
      <c r="G58" s="21">
        <v>342.4</v>
      </c>
      <c r="H58" s="21">
        <v>378.66</v>
      </c>
      <c r="I58" s="21">
        <v>440.37</v>
      </c>
      <c r="J58" s="21">
        <v>502.4</v>
      </c>
      <c r="K58" s="21">
        <v>564</v>
      </c>
      <c r="L58" s="21">
        <v>624.41999999999996</v>
      </c>
      <c r="M58" s="21">
        <v>682.91</v>
      </c>
      <c r="N58" s="21">
        <v>738.81</v>
      </c>
      <c r="O58" s="21">
        <v>791.53</v>
      </c>
      <c r="P58" s="21">
        <v>840.61</v>
      </c>
      <c r="Q58" s="21" t="s">
        <v>29</v>
      </c>
      <c r="R58" s="21" t="s">
        <v>29</v>
      </c>
      <c r="S58" s="21" t="s">
        <v>29</v>
      </c>
      <c r="T58" s="21" t="s">
        <v>29</v>
      </c>
      <c r="U58" s="21" t="s">
        <v>29</v>
      </c>
      <c r="V58" s="21" t="s">
        <v>29</v>
      </c>
      <c r="W58" s="21" t="s">
        <v>29</v>
      </c>
      <c r="X58" s="21" t="s">
        <v>29</v>
      </c>
      <c r="Y58" s="21" t="s">
        <v>29</v>
      </c>
      <c r="Z58" s="21" t="s">
        <v>29</v>
      </c>
      <c r="AA58" s="21" t="s">
        <v>29</v>
      </c>
      <c r="AB58" s="21" t="s">
        <v>29</v>
      </c>
      <c r="AC58" s="21" t="s">
        <v>29</v>
      </c>
      <c r="AD58" s="21" t="s">
        <v>29</v>
      </c>
      <c r="AE58" s="21" t="s">
        <v>29</v>
      </c>
    </row>
    <row r="59" spans="1:31">
      <c r="A59" s="19">
        <v>71</v>
      </c>
      <c r="B59" s="23">
        <v>65.900000000000006</v>
      </c>
      <c r="C59" s="18">
        <v>135.56</v>
      </c>
      <c r="D59" s="18">
        <v>208.82</v>
      </c>
      <c r="E59" s="18">
        <v>241.47</v>
      </c>
      <c r="F59" s="18">
        <v>308.62</v>
      </c>
      <c r="G59" s="18">
        <v>377.59</v>
      </c>
      <c r="H59" s="18">
        <v>415.72</v>
      </c>
      <c r="I59" s="18">
        <v>481.15</v>
      </c>
      <c r="J59" s="18">
        <v>546.13</v>
      </c>
      <c r="K59" s="18">
        <v>609.86</v>
      </c>
      <c r="L59" s="18">
        <v>671.56</v>
      </c>
      <c r="M59" s="18">
        <v>730.52</v>
      </c>
      <c r="N59" s="18">
        <v>786.14</v>
      </c>
      <c r="O59" s="18">
        <v>837.91</v>
      </c>
      <c r="P59" s="18" t="s">
        <v>29</v>
      </c>
      <c r="Q59" s="18" t="s">
        <v>29</v>
      </c>
      <c r="R59" s="18" t="s">
        <v>29</v>
      </c>
      <c r="S59" s="18" t="s">
        <v>29</v>
      </c>
      <c r="T59" s="18" t="s">
        <v>29</v>
      </c>
      <c r="U59" s="18" t="s">
        <v>29</v>
      </c>
      <c r="V59" s="18" t="s">
        <v>29</v>
      </c>
      <c r="W59" s="18" t="s">
        <v>29</v>
      </c>
      <c r="X59" s="18" t="s">
        <v>29</v>
      </c>
      <c r="Y59" s="18" t="s">
        <v>29</v>
      </c>
      <c r="Z59" s="18" t="s">
        <v>29</v>
      </c>
      <c r="AA59" s="18" t="s">
        <v>29</v>
      </c>
      <c r="AB59" s="18" t="s">
        <v>29</v>
      </c>
      <c r="AC59" s="18" t="s">
        <v>29</v>
      </c>
      <c r="AD59" s="18" t="s">
        <v>29</v>
      </c>
      <c r="AE59" s="18" t="s">
        <v>29</v>
      </c>
    </row>
    <row r="60" spans="1:31">
      <c r="A60" s="19">
        <v>72</v>
      </c>
      <c r="B60" s="18">
        <v>73.78</v>
      </c>
      <c r="C60" s="18">
        <v>151.38</v>
      </c>
      <c r="D60" s="18">
        <v>232.46</v>
      </c>
      <c r="E60" s="18">
        <v>267.82</v>
      </c>
      <c r="F60" s="18">
        <v>340.87</v>
      </c>
      <c r="G60" s="18">
        <v>415.12</v>
      </c>
      <c r="H60" s="18">
        <v>454.77</v>
      </c>
      <c r="I60" s="18">
        <v>523.59</v>
      </c>
      <c r="J60" s="18">
        <v>591.09</v>
      </c>
      <c r="K60" s="18">
        <v>656.44</v>
      </c>
      <c r="L60" s="18">
        <v>718.9</v>
      </c>
      <c r="M60" s="18">
        <v>777.8</v>
      </c>
      <c r="N60" s="18">
        <v>832.64</v>
      </c>
      <c r="O60" s="18" t="s">
        <v>29</v>
      </c>
      <c r="P60" s="18" t="s">
        <v>29</v>
      </c>
      <c r="Q60" s="18" t="s">
        <v>29</v>
      </c>
      <c r="R60" s="18" t="s">
        <v>29</v>
      </c>
      <c r="S60" s="18" t="s">
        <v>29</v>
      </c>
      <c r="T60" s="18" t="s">
        <v>29</v>
      </c>
      <c r="U60" s="18" t="s">
        <v>29</v>
      </c>
      <c r="V60" s="18" t="s">
        <v>29</v>
      </c>
      <c r="W60" s="18" t="s">
        <v>29</v>
      </c>
      <c r="X60" s="18" t="s">
        <v>29</v>
      </c>
      <c r="Y60" s="18" t="s">
        <v>29</v>
      </c>
      <c r="Z60" s="18" t="s">
        <v>29</v>
      </c>
      <c r="AA60" s="18" t="s">
        <v>29</v>
      </c>
      <c r="AB60" s="18" t="s">
        <v>29</v>
      </c>
      <c r="AC60" s="18" t="s">
        <v>29</v>
      </c>
      <c r="AD60" s="18" t="s">
        <v>29</v>
      </c>
      <c r="AE60" s="18" t="s">
        <v>29</v>
      </c>
    </row>
    <row r="61" spans="1:31">
      <c r="A61" s="19">
        <v>73</v>
      </c>
      <c r="B61" s="18">
        <v>82.57</v>
      </c>
      <c r="C61" s="18">
        <v>168.84</v>
      </c>
      <c r="D61" s="18">
        <v>258.27</v>
      </c>
      <c r="E61" s="18">
        <v>296.27</v>
      </c>
      <c r="F61" s="18">
        <v>375.28</v>
      </c>
      <c r="G61" s="18">
        <v>454.69</v>
      </c>
      <c r="H61" s="18">
        <v>495.44</v>
      </c>
      <c r="I61" s="18">
        <v>567.26</v>
      </c>
      <c r="J61" s="18">
        <v>636.79999999999995</v>
      </c>
      <c r="K61" s="18">
        <v>703.25</v>
      </c>
      <c r="L61" s="18">
        <v>765.93</v>
      </c>
      <c r="M61" s="18">
        <v>824.28</v>
      </c>
      <c r="N61" s="18" t="s">
        <v>29</v>
      </c>
      <c r="O61" s="18" t="s">
        <v>29</v>
      </c>
      <c r="P61" s="18" t="s">
        <v>29</v>
      </c>
      <c r="Q61" s="18" t="s">
        <v>29</v>
      </c>
      <c r="R61" s="18" t="s">
        <v>29</v>
      </c>
      <c r="S61" s="18" t="s">
        <v>29</v>
      </c>
      <c r="T61" s="18" t="s">
        <v>29</v>
      </c>
      <c r="U61" s="18" t="s">
        <v>29</v>
      </c>
      <c r="V61" s="18" t="s">
        <v>29</v>
      </c>
      <c r="W61" s="18" t="s">
        <v>29</v>
      </c>
      <c r="X61" s="18" t="s">
        <v>29</v>
      </c>
      <c r="Y61" s="18" t="s">
        <v>29</v>
      </c>
      <c r="Z61" s="18" t="s">
        <v>29</v>
      </c>
      <c r="AA61" s="18" t="s">
        <v>29</v>
      </c>
      <c r="AB61" s="18" t="s">
        <v>29</v>
      </c>
      <c r="AC61" s="18" t="s">
        <v>29</v>
      </c>
      <c r="AD61" s="18" t="s">
        <v>29</v>
      </c>
      <c r="AE61" s="18" t="s">
        <v>29</v>
      </c>
    </row>
    <row r="62" spans="1:31">
      <c r="A62" s="19">
        <v>74</v>
      </c>
      <c r="B62" s="18">
        <v>92.27</v>
      </c>
      <c r="C62" s="18">
        <v>187.93</v>
      </c>
      <c r="D62" s="18">
        <v>286.18</v>
      </c>
      <c r="E62" s="18">
        <v>326.64999999999998</v>
      </c>
      <c r="F62" s="18">
        <v>411.59</v>
      </c>
      <c r="G62" s="18">
        <v>495.94</v>
      </c>
      <c r="H62" s="18">
        <v>537.33000000000004</v>
      </c>
      <c r="I62" s="18">
        <v>611.70000000000005</v>
      </c>
      <c r="J62" s="18">
        <v>682.77</v>
      </c>
      <c r="K62" s="18">
        <v>749.81</v>
      </c>
      <c r="L62" s="18">
        <v>812.21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 t="s">
        <v>29</v>
      </c>
      <c r="S62" s="18" t="s">
        <v>29</v>
      </c>
      <c r="T62" s="18" t="s">
        <v>29</v>
      </c>
      <c r="U62" s="18" t="s">
        <v>29</v>
      </c>
      <c r="V62" s="18" t="s">
        <v>29</v>
      </c>
      <c r="W62" s="18" t="s">
        <v>29</v>
      </c>
      <c r="X62" s="18" t="s">
        <v>29</v>
      </c>
      <c r="Y62" s="18" t="s">
        <v>29</v>
      </c>
      <c r="Z62" s="18" t="s">
        <v>29</v>
      </c>
      <c r="AA62" s="18" t="s">
        <v>29</v>
      </c>
      <c r="AB62" s="18" t="s">
        <v>29</v>
      </c>
      <c r="AC62" s="18" t="s">
        <v>29</v>
      </c>
      <c r="AD62" s="18" t="s">
        <v>29</v>
      </c>
      <c r="AE62" s="18" t="s">
        <v>29</v>
      </c>
    </row>
    <row r="63" spans="1:31">
      <c r="A63" s="20">
        <v>75</v>
      </c>
      <c r="B63" s="21">
        <v>102.89</v>
      </c>
      <c r="C63" s="21">
        <v>208.58</v>
      </c>
      <c r="D63" s="21">
        <v>316.01</v>
      </c>
      <c r="E63" s="21">
        <v>358.75</v>
      </c>
      <c r="F63" s="21">
        <v>449.48</v>
      </c>
      <c r="G63" s="21">
        <v>538.47</v>
      </c>
      <c r="H63" s="21">
        <v>580.01</v>
      </c>
      <c r="I63" s="21">
        <v>656.46</v>
      </c>
      <c r="J63" s="21">
        <v>728.57</v>
      </c>
      <c r="K63" s="21">
        <v>795.7</v>
      </c>
      <c r="L63" s="21" t="s">
        <v>29</v>
      </c>
      <c r="M63" s="21" t="s">
        <v>29</v>
      </c>
      <c r="N63" s="21" t="s">
        <v>29</v>
      </c>
      <c r="O63" s="21" t="s">
        <v>29</v>
      </c>
      <c r="P63" s="21" t="s">
        <v>29</v>
      </c>
      <c r="Q63" s="21" t="s">
        <v>29</v>
      </c>
      <c r="R63" s="21" t="s">
        <v>29</v>
      </c>
      <c r="S63" s="21" t="s">
        <v>29</v>
      </c>
      <c r="T63" s="21" t="s">
        <v>29</v>
      </c>
      <c r="U63" s="21" t="s">
        <v>29</v>
      </c>
      <c r="V63" s="21" t="s">
        <v>29</v>
      </c>
      <c r="W63" s="21" t="s">
        <v>29</v>
      </c>
      <c r="X63" s="21" t="s">
        <v>29</v>
      </c>
      <c r="Y63" s="21" t="s">
        <v>29</v>
      </c>
      <c r="Z63" s="21" t="s">
        <v>29</v>
      </c>
      <c r="AA63" s="21" t="s">
        <v>29</v>
      </c>
      <c r="AB63" s="21" t="s">
        <v>29</v>
      </c>
      <c r="AC63" s="21" t="s">
        <v>29</v>
      </c>
      <c r="AD63" s="21" t="s">
        <v>29</v>
      </c>
      <c r="AE63" s="21" t="s">
        <v>29</v>
      </c>
    </row>
    <row r="64" spans="1:31">
      <c r="A64" s="19">
        <v>76</v>
      </c>
      <c r="B64" s="23">
        <v>114.4</v>
      </c>
      <c r="C64" s="18">
        <v>230.69</v>
      </c>
      <c r="D64" s="18">
        <v>347.57</v>
      </c>
      <c r="E64" s="18">
        <v>392.31</v>
      </c>
      <c r="F64" s="18">
        <v>488.64</v>
      </c>
      <c r="G64" s="18">
        <v>581.9</v>
      </c>
      <c r="H64" s="18">
        <v>623.09</v>
      </c>
      <c r="I64" s="18">
        <v>701.15</v>
      </c>
      <c r="J64" s="18">
        <v>773.82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 t="s">
        <v>29</v>
      </c>
      <c r="U64" s="18" t="s">
        <v>29</v>
      </c>
      <c r="V64" s="18" t="s">
        <v>29</v>
      </c>
      <c r="W64" s="18" t="s">
        <v>29</v>
      </c>
      <c r="X64" s="18" t="s">
        <v>29</v>
      </c>
      <c r="Y64" s="18" t="s">
        <v>29</v>
      </c>
      <c r="Z64" s="18" t="s">
        <v>29</v>
      </c>
      <c r="AA64" s="18" t="s">
        <v>29</v>
      </c>
      <c r="AB64" s="18" t="s">
        <v>29</v>
      </c>
      <c r="AC64" s="18" t="s">
        <v>29</v>
      </c>
      <c r="AD64" s="18" t="s">
        <v>29</v>
      </c>
      <c r="AE64" s="18" t="s">
        <v>29</v>
      </c>
    </row>
    <row r="65" spans="1:31">
      <c r="A65" s="19">
        <v>77</v>
      </c>
      <c r="B65" s="18">
        <v>126.75</v>
      </c>
      <c r="C65" s="18">
        <v>254.14</v>
      </c>
      <c r="D65" s="18">
        <v>380.66</v>
      </c>
      <c r="E65" s="18">
        <v>427.08</v>
      </c>
      <c r="F65" s="18">
        <v>528.73</v>
      </c>
      <c r="G65" s="18">
        <v>625.87</v>
      </c>
      <c r="H65" s="18">
        <v>666.25</v>
      </c>
      <c r="I65" s="18">
        <v>745.45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 t="s">
        <v>29</v>
      </c>
      <c r="U65" s="18" t="s">
        <v>29</v>
      </c>
      <c r="V65" s="18" t="s">
        <v>29</v>
      </c>
      <c r="W65" s="18" t="s">
        <v>29</v>
      </c>
      <c r="X65" s="18" t="s">
        <v>29</v>
      </c>
      <c r="Y65" s="18" t="s">
        <v>29</v>
      </c>
      <c r="Z65" s="18" t="s">
        <v>29</v>
      </c>
      <c r="AA65" s="18" t="s">
        <v>29</v>
      </c>
      <c r="AB65" s="18" t="s">
        <v>29</v>
      </c>
      <c r="AC65" s="18" t="s">
        <v>29</v>
      </c>
      <c r="AD65" s="18" t="s">
        <v>29</v>
      </c>
      <c r="AE65" s="18" t="s">
        <v>29</v>
      </c>
    </row>
    <row r="66" spans="1:31">
      <c r="A66" s="19">
        <v>78</v>
      </c>
      <c r="B66" s="18">
        <v>139.88999999999999</v>
      </c>
      <c r="C66" s="18">
        <v>278.81</v>
      </c>
      <c r="D66" s="18">
        <v>415.06</v>
      </c>
      <c r="E66" s="18">
        <v>462.82</v>
      </c>
      <c r="F66" s="18">
        <v>569.49</v>
      </c>
      <c r="G66" s="18">
        <v>670.1</v>
      </c>
      <c r="H66" s="18">
        <v>709.21</v>
      </c>
      <c r="I66" s="18" t="s">
        <v>29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18" t="s">
        <v>29</v>
      </c>
      <c r="V66" s="18" t="s">
        <v>29</v>
      </c>
      <c r="W66" s="18" t="s">
        <v>29</v>
      </c>
      <c r="X66" s="18" t="s">
        <v>29</v>
      </c>
      <c r="Y66" s="18" t="s">
        <v>29</v>
      </c>
      <c r="Z66" s="18" t="s">
        <v>29</v>
      </c>
      <c r="AA66" s="18" t="s">
        <v>29</v>
      </c>
      <c r="AB66" s="18" t="s">
        <v>29</v>
      </c>
      <c r="AC66" s="18" t="s">
        <v>29</v>
      </c>
      <c r="AD66" s="18" t="s">
        <v>29</v>
      </c>
      <c r="AE66" s="18" t="s">
        <v>29</v>
      </c>
    </row>
    <row r="67" spans="1:31">
      <c r="A67" s="19">
        <v>79</v>
      </c>
      <c r="B67" s="18">
        <v>153.77000000000001</v>
      </c>
      <c r="C67" s="18">
        <v>304.58</v>
      </c>
      <c r="D67" s="18">
        <v>450.59</v>
      </c>
      <c r="E67" s="18">
        <v>499.33</v>
      </c>
      <c r="F67" s="18">
        <v>610.69000000000005</v>
      </c>
      <c r="G67" s="18">
        <v>714.36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 t="s">
        <v>29</v>
      </c>
      <c r="U67" s="18" t="s">
        <v>29</v>
      </c>
      <c r="V67" s="18" t="s">
        <v>29</v>
      </c>
      <c r="W67" s="18" t="s">
        <v>29</v>
      </c>
      <c r="X67" s="18" t="s">
        <v>29</v>
      </c>
      <c r="Y67" s="18" t="s">
        <v>29</v>
      </c>
      <c r="Z67" s="18" t="s">
        <v>29</v>
      </c>
      <c r="AA67" s="18" t="s">
        <v>29</v>
      </c>
      <c r="AB67" s="18" t="s">
        <v>29</v>
      </c>
      <c r="AC67" s="18" t="s">
        <v>29</v>
      </c>
      <c r="AD67" s="18" t="s">
        <v>29</v>
      </c>
      <c r="AE67" s="18" t="s">
        <v>29</v>
      </c>
    </row>
    <row r="68" spans="1:31">
      <c r="A68" s="20">
        <v>80</v>
      </c>
      <c r="B68" s="21">
        <v>168.35</v>
      </c>
      <c r="C68" s="21">
        <v>331.34</v>
      </c>
      <c r="D68" s="21">
        <v>487.1</v>
      </c>
      <c r="E68" s="21">
        <v>536.47</v>
      </c>
      <c r="F68" s="21">
        <v>652.20000000000005</v>
      </c>
      <c r="G68" s="21" t="s">
        <v>29</v>
      </c>
      <c r="H68" s="21" t="s">
        <v>29</v>
      </c>
      <c r="I68" s="21" t="s">
        <v>29</v>
      </c>
      <c r="J68" s="21" t="s">
        <v>29</v>
      </c>
      <c r="K68" s="21" t="s">
        <v>29</v>
      </c>
      <c r="L68" s="21" t="s">
        <v>29</v>
      </c>
      <c r="M68" s="21" t="s">
        <v>29</v>
      </c>
      <c r="N68" s="21" t="s">
        <v>29</v>
      </c>
      <c r="O68" s="21" t="s">
        <v>29</v>
      </c>
      <c r="P68" s="21" t="s">
        <v>29</v>
      </c>
      <c r="Q68" s="21" t="s">
        <v>29</v>
      </c>
      <c r="R68" s="21" t="s">
        <v>29</v>
      </c>
      <c r="S68" s="21" t="s">
        <v>29</v>
      </c>
      <c r="T68" s="21" t="s">
        <v>29</v>
      </c>
      <c r="U68" s="21" t="s">
        <v>29</v>
      </c>
      <c r="V68" s="21" t="s">
        <v>29</v>
      </c>
      <c r="W68" s="21" t="s">
        <v>29</v>
      </c>
      <c r="X68" s="21" t="s">
        <v>29</v>
      </c>
      <c r="Y68" s="21" t="s">
        <v>29</v>
      </c>
      <c r="Z68" s="21" t="s">
        <v>29</v>
      </c>
      <c r="AA68" s="21" t="s">
        <v>29</v>
      </c>
      <c r="AB68" s="21" t="s">
        <v>29</v>
      </c>
      <c r="AC68" s="21" t="s">
        <v>29</v>
      </c>
      <c r="AD68" s="21" t="s">
        <v>29</v>
      </c>
      <c r="AE68" s="21" t="s">
        <v>29</v>
      </c>
    </row>
  </sheetData>
  <mergeCells count="2">
    <mergeCell ref="A1:A2"/>
    <mergeCell ref="B1:A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1C3F-052B-40E1-AE27-971CFCA1E8D9}">
  <dimension ref="A1:AE68"/>
  <sheetViews>
    <sheetView topLeftCell="Q48" workbookViewId="0">
      <selection activeCell="H34" sqref="H34"/>
    </sheetView>
  </sheetViews>
  <sheetFormatPr defaultRowHeight="14.4"/>
  <sheetData>
    <row r="1" spans="1:31">
      <c r="A1" s="35" t="s">
        <v>0</v>
      </c>
      <c r="B1" s="37" t="s">
        <v>28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9"/>
    </row>
    <row r="2" spans="1:31">
      <c r="A2" s="36"/>
      <c r="B2" s="15">
        <v>1</v>
      </c>
      <c r="C2" s="15">
        <v>2</v>
      </c>
      <c r="D2" s="15">
        <v>3</v>
      </c>
      <c r="E2" s="15">
        <v>4</v>
      </c>
      <c r="F2" s="16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5">
        <v>13</v>
      </c>
      <c r="O2" s="15">
        <v>14</v>
      </c>
      <c r="P2" s="15">
        <v>15</v>
      </c>
      <c r="Q2" s="15">
        <v>16</v>
      </c>
      <c r="R2" s="15">
        <v>17</v>
      </c>
      <c r="S2" s="15">
        <v>18</v>
      </c>
      <c r="T2" s="15">
        <v>19</v>
      </c>
      <c r="U2" s="15">
        <v>20</v>
      </c>
      <c r="V2" s="15">
        <v>21</v>
      </c>
      <c r="W2" s="15">
        <v>22</v>
      </c>
      <c r="X2" s="15">
        <v>23</v>
      </c>
      <c r="Y2" s="15">
        <v>24</v>
      </c>
      <c r="Z2" s="15">
        <v>25</v>
      </c>
      <c r="AA2" s="15">
        <v>26</v>
      </c>
      <c r="AB2" s="15">
        <v>27</v>
      </c>
      <c r="AC2" s="15">
        <v>28</v>
      </c>
      <c r="AD2" s="15">
        <v>29</v>
      </c>
      <c r="AE2" s="15">
        <v>30</v>
      </c>
    </row>
    <row r="3" spans="1:31">
      <c r="A3" s="17">
        <v>15</v>
      </c>
      <c r="B3" s="24">
        <v>0.73</v>
      </c>
      <c r="C3" s="24">
        <v>1.48</v>
      </c>
      <c r="D3" s="24">
        <v>2.2400000000000002</v>
      </c>
      <c r="E3" s="24">
        <v>2.3199999999999998</v>
      </c>
      <c r="F3" s="24">
        <v>2.93</v>
      </c>
      <c r="G3" s="24">
        <v>3.55</v>
      </c>
      <c r="H3" s="24">
        <v>3.88</v>
      </c>
      <c r="I3" s="24">
        <v>4.47</v>
      </c>
      <c r="J3" s="24">
        <v>5.0599999999999996</v>
      </c>
      <c r="K3" s="24">
        <v>5.65</v>
      </c>
      <c r="L3" s="24">
        <v>6.24</v>
      </c>
      <c r="M3" s="24">
        <v>6.84</v>
      </c>
      <c r="N3" s="24">
        <v>7.43</v>
      </c>
      <c r="O3" s="24">
        <v>8.0299999999999994</v>
      </c>
      <c r="P3" s="24">
        <v>8.6300000000000008</v>
      </c>
      <c r="Q3" s="24">
        <v>9.23</v>
      </c>
      <c r="R3" s="24">
        <v>9.84</v>
      </c>
      <c r="S3" s="24">
        <v>10.45</v>
      </c>
      <c r="T3" s="24">
        <v>11.08</v>
      </c>
      <c r="U3" s="24">
        <v>11.73</v>
      </c>
      <c r="V3" s="24">
        <v>12.4</v>
      </c>
      <c r="W3" s="24">
        <v>13.09</v>
      </c>
      <c r="X3" s="24">
        <v>13.81</v>
      </c>
      <c r="Y3" s="24">
        <v>14.57</v>
      </c>
      <c r="Z3" s="24">
        <v>15.37</v>
      </c>
      <c r="AA3" s="24">
        <v>16.22</v>
      </c>
      <c r="AB3" s="24">
        <v>17.12</v>
      </c>
      <c r="AC3" s="24">
        <v>18.07</v>
      </c>
      <c r="AD3" s="24">
        <v>19.07</v>
      </c>
      <c r="AE3" s="24">
        <v>20.14</v>
      </c>
    </row>
    <row r="4" spans="1:31">
      <c r="A4" s="19">
        <v>16</v>
      </c>
      <c r="B4" s="18">
        <v>0.76</v>
      </c>
      <c r="C4" s="18">
        <v>1.54</v>
      </c>
      <c r="D4" s="18">
        <v>2.34</v>
      </c>
      <c r="E4" s="18">
        <v>2.42</v>
      </c>
      <c r="F4" s="18">
        <v>3.06</v>
      </c>
      <c r="G4" s="18">
        <v>3.69</v>
      </c>
      <c r="H4" s="18">
        <v>4.03</v>
      </c>
      <c r="I4" s="18">
        <v>4.63</v>
      </c>
      <c r="J4" s="18">
        <v>5.24</v>
      </c>
      <c r="K4" s="18">
        <v>5.84</v>
      </c>
      <c r="L4" s="18">
        <v>6.45</v>
      </c>
      <c r="M4" s="18">
        <v>7.05</v>
      </c>
      <c r="N4" s="18">
        <v>7.66</v>
      </c>
      <c r="O4" s="18">
        <v>8.27</v>
      </c>
      <c r="P4" s="18">
        <v>8.89</v>
      </c>
      <c r="Q4" s="18">
        <v>9.51</v>
      </c>
      <c r="R4" s="18">
        <v>10.14</v>
      </c>
      <c r="S4" s="18">
        <v>10.78</v>
      </c>
      <c r="T4" s="18">
        <v>11.44</v>
      </c>
      <c r="U4" s="18">
        <v>12.12</v>
      </c>
      <c r="V4" s="18">
        <v>12.83</v>
      </c>
      <c r="W4" s="18">
        <v>13.57</v>
      </c>
      <c r="X4" s="18">
        <v>14.34</v>
      </c>
      <c r="Y4" s="18">
        <v>15.16</v>
      </c>
      <c r="Z4" s="18">
        <v>16.02</v>
      </c>
      <c r="AA4" s="18">
        <v>16.93</v>
      </c>
      <c r="AB4" s="18">
        <v>17.899999999999999</v>
      </c>
      <c r="AC4" s="18">
        <v>18.93</v>
      </c>
      <c r="AD4" s="18">
        <v>20.02</v>
      </c>
      <c r="AE4" s="18">
        <v>21.17</v>
      </c>
    </row>
    <row r="5" spans="1:31">
      <c r="A5" s="19">
        <v>17</v>
      </c>
      <c r="B5" s="18">
        <v>0.8</v>
      </c>
      <c r="C5" s="18">
        <v>1.61</v>
      </c>
      <c r="D5" s="18">
        <v>2.44</v>
      </c>
      <c r="E5" s="18">
        <v>2.52</v>
      </c>
      <c r="F5" s="18">
        <v>3.17</v>
      </c>
      <c r="G5" s="18">
        <v>3.83</v>
      </c>
      <c r="H5" s="18">
        <v>4.17</v>
      </c>
      <c r="I5" s="18">
        <v>4.79</v>
      </c>
      <c r="J5" s="18">
        <v>5.4</v>
      </c>
      <c r="K5" s="18">
        <v>6.02</v>
      </c>
      <c r="L5" s="18">
        <v>6.64</v>
      </c>
      <c r="M5" s="18">
        <v>7.26</v>
      </c>
      <c r="N5" s="18">
        <v>7.89</v>
      </c>
      <c r="O5" s="18">
        <v>8.51</v>
      </c>
      <c r="P5" s="18">
        <v>9.15</v>
      </c>
      <c r="Q5" s="18">
        <v>9.7899999999999991</v>
      </c>
      <c r="R5" s="18">
        <v>10.44</v>
      </c>
      <c r="S5" s="18">
        <v>11.12</v>
      </c>
      <c r="T5" s="18">
        <v>11.81</v>
      </c>
      <c r="U5" s="18">
        <v>12.53</v>
      </c>
      <c r="V5" s="18">
        <v>13.29</v>
      </c>
      <c r="W5" s="18">
        <v>14.08</v>
      </c>
      <c r="X5" s="18">
        <v>14.91</v>
      </c>
      <c r="Y5" s="18">
        <v>15.79</v>
      </c>
      <c r="Z5" s="18">
        <v>16.72</v>
      </c>
      <c r="AA5" s="18">
        <v>17.71</v>
      </c>
      <c r="AB5" s="18">
        <v>18.760000000000002</v>
      </c>
      <c r="AC5" s="18">
        <v>19.87</v>
      </c>
      <c r="AD5" s="18">
        <v>21.05</v>
      </c>
      <c r="AE5" s="18">
        <v>22.29</v>
      </c>
    </row>
    <row r="6" spans="1:31">
      <c r="A6" s="19">
        <v>18</v>
      </c>
      <c r="B6" s="18">
        <v>0.83</v>
      </c>
      <c r="C6" s="18">
        <v>1.67</v>
      </c>
      <c r="D6" s="18">
        <v>2.5299999999999998</v>
      </c>
      <c r="E6" s="18">
        <v>2.61</v>
      </c>
      <c r="F6" s="18">
        <v>3.28</v>
      </c>
      <c r="G6" s="18">
        <v>3.96</v>
      </c>
      <c r="H6" s="18">
        <v>4.3</v>
      </c>
      <c r="I6" s="18">
        <v>4.93</v>
      </c>
      <c r="J6" s="18">
        <v>5.56</v>
      </c>
      <c r="K6" s="18">
        <v>6.2</v>
      </c>
      <c r="L6" s="18">
        <v>6.83</v>
      </c>
      <c r="M6" s="18">
        <v>7.47</v>
      </c>
      <c r="N6" s="18">
        <v>8.11</v>
      </c>
      <c r="O6" s="18">
        <v>8.75</v>
      </c>
      <c r="P6" s="18">
        <v>9.41</v>
      </c>
      <c r="Q6" s="18">
        <v>10.08</v>
      </c>
      <c r="R6" s="18">
        <v>10.76</v>
      </c>
      <c r="S6" s="18">
        <v>11.47</v>
      </c>
      <c r="T6" s="18">
        <v>12.21</v>
      </c>
      <c r="U6" s="18">
        <v>12.98</v>
      </c>
      <c r="V6" s="18">
        <v>13.78</v>
      </c>
      <c r="W6" s="18">
        <v>14.63</v>
      </c>
      <c r="X6" s="18">
        <v>15.53</v>
      </c>
      <c r="Y6" s="18">
        <v>16.48</v>
      </c>
      <c r="Z6" s="18">
        <v>17.489999999999998</v>
      </c>
      <c r="AA6" s="18">
        <v>18.559999999999999</v>
      </c>
      <c r="AB6" s="18">
        <v>19.7</v>
      </c>
      <c r="AC6" s="18">
        <v>20.9</v>
      </c>
      <c r="AD6" s="18">
        <v>22.17</v>
      </c>
      <c r="AE6" s="18">
        <v>23.51</v>
      </c>
    </row>
    <row r="7" spans="1:31">
      <c r="A7" s="19">
        <v>19</v>
      </c>
      <c r="B7" s="18">
        <v>0.86</v>
      </c>
      <c r="C7" s="18">
        <v>1.73</v>
      </c>
      <c r="D7" s="18">
        <v>2.62</v>
      </c>
      <c r="E7" s="18">
        <v>2.7</v>
      </c>
      <c r="F7" s="18">
        <v>3.39</v>
      </c>
      <c r="G7" s="18">
        <v>4.08</v>
      </c>
      <c r="H7" s="18">
        <v>4.43</v>
      </c>
      <c r="I7" s="18">
        <v>5.07</v>
      </c>
      <c r="J7" s="18">
        <v>5.72</v>
      </c>
      <c r="K7" s="18">
        <v>6.37</v>
      </c>
      <c r="L7" s="18">
        <v>7.02</v>
      </c>
      <c r="M7" s="18">
        <v>7.67</v>
      </c>
      <c r="N7" s="18">
        <v>8.33</v>
      </c>
      <c r="O7" s="18">
        <v>9</v>
      </c>
      <c r="P7" s="18">
        <v>9.68</v>
      </c>
      <c r="Q7" s="18">
        <v>10.38</v>
      </c>
      <c r="R7" s="18">
        <v>11.1</v>
      </c>
      <c r="S7" s="18">
        <v>11.85</v>
      </c>
      <c r="T7" s="18">
        <v>12.64</v>
      </c>
      <c r="U7" s="18">
        <v>13.46</v>
      </c>
      <c r="V7" s="18">
        <v>14.33</v>
      </c>
      <c r="W7" s="18">
        <v>15.25</v>
      </c>
      <c r="X7" s="18">
        <v>16.22</v>
      </c>
      <c r="Y7" s="18">
        <v>17.25</v>
      </c>
      <c r="Z7" s="18">
        <v>18.34</v>
      </c>
      <c r="AA7" s="18">
        <v>19.489999999999998</v>
      </c>
      <c r="AB7" s="18">
        <v>20.72</v>
      </c>
      <c r="AC7" s="18">
        <v>22.02</v>
      </c>
      <c r="AD7" s="18">
        <v>23.39</v>
      </c>
      <c r="AE7" s="18">
        <v>24.84</v>
      </c>
    </row>
    <row r="8" spans="1:31">
      <c r="A8" s="20">
        <v>20</v>
      </c>
      <c r="B8" s="21">
        <v>0.89</v>
      </c>
      <c r="C8" s="21">
        <v>1.79</v>
      </c>
      <c r="D8" s="21">
        <v>2.7</v>
      </c>
      <c r="E8" s="21">
        <v>2.78</v>
      </c>
      <c r="F8" s="21">
        <v>3.49</v>
      </c>
      <c r="G8" s="21">
        <v>4.1900000000000004</v>
      </c>
      <c r="H8" s="21">
        <v>4.55</v>
      </c>
      <c r="I8" s="21">
        <v>5.21</v>
      </c>
      <c r="J8" s="21">
        <v>5.87</v>
      </c>
      <c r="K8" s="21">
        <v>6.53</v>
      </c>
      <c r="L8" s="21">
        <v>7.2</v>
      </c>
      <c r="M8" s="21">
        <v>7.87</v>
      </c>
      <c r="N8" s="21">
        <v>8.5500000000000007</v>
      </c>
      <c r="O8" s="21">
        <v>9.25</v>
      </c>
      <c r="P8" s="21">
        <v>9.9600000000000009</v>
      </c>
      <c r="Q8" s="21">
        <v>10.7</v>
      </c>
      <c r="R8" s="21">
        <v>11.47</v>
      </c>
      <c r="S8" s="21">
        <v>12.27</v>
      </c>
      <c r="T8" s="21">
        <v>13.11</v>
      </c>
      <c r="U8" s="21">
        <v>13.99</v>
      </c>
      <c r="V8" s="21">
        <v>14.93</v>
      </c>
      <c r="W8" s="21">
        <v>15.92</v>
      </c>
      <c r="X8" s="21">
        <v>16.97</v>
      </c>
      <c r="Y8" s="21">
        <v>18.079999999999998</v>
      </c>
      <c r="Z8" s="21">
        <v>19.260000000000002</v>
      </c>
      <c r="AA8" s="21">
        <v>20.51</v>
      </c>
      <c r="AB8" s="21">
        <v>21.84</v>
      </c>
      <c r="AC8" s="21">
        <v>23.24</v>
      </c>
      <c r="AD8" s="21">
        <v>24.72</v>
      </c>
      <c r="AE8" s="21">
        <v>26.3</v>
      </c>
    </row>
    <row r="9" spans="1:31">
      <c r="A9" s="19">
        <v>21</v>
      </c>
      <c r="B9" s="18">
        <v>0.92</v>
      </c>
      <c r="C9" s="18">
        <v>1.85</v>
      </c>
      <c r="D9" s="18">
        <v>2.78</v>
      </c>
      <c r="E9" s="18">
        <v>2.86</v>
      </c>
      <c r="F9" s="18">
        <v>3.58</v>
      </c>
      <c r="G9" s="18">
        <v>4.3</v>
      </c>
      <c r="H9" s="18">
        <v>4.67</v>
      </c>
      <c r="I9" s="18">
        <v>5.34</v>
      </c>
      <c r="J9" s="18">
        <v>6.02</v>
      </c>
      <c r="K9" s="18">
        <v>6.69</v>
      </c>
      <c r="L9" s="18">
        <v>7.38</v>
      </c>
      <c r="M9" s="18">
        <v>8.08</v>
      </c>
      <c r="N9" s="18">
        <v>8.7899999999999991</v>
      </c>
      <c r="O9" s="18">
        <v>9.52</v>
      </c>
      <c r="P9" s="18">
        <v>10.27</v>
      </c>
      <c r="Q9" s="18">
        <v>11.05</v>
      </c>
      <c r="R9" s="18">
        <v>11.87</v>
      </c>
      <c r="S9" s="18">
        <v>12.73</v>
      </c>
      <c r="T9" s="18">
        <v>13.63</v>
      </c>
      <c r="U9" s="18">
        <v>14.59</v>
      </c>
      <c r="V9" s="18">
        <v>15.6</v>
      </c>
      <c r="W9" s="18">
        <v>16.670000000000002</v>
      </c>
      <c r="X9" s="18">
        <v>17.809999999999999</v>
      </c>
      <c r="Y9" s="18">
        <v>19.010000000000002</v>
      </c>
      <c r="Z9" s="18">
        <v>20.29</v>
      </c>
      <c r="AA9" s="18">
        <v>21.64</v>
      </c>
      <c r="AB9" s="18">
        <v>23.07</v>
      </c>
      <c r="AC9" s="18">
        <v>24.58</v>
      </c>
      <c r="AD9" s="18">
        <v>26.19</v>
      </c>
      <c r="AE9" s="18">
        <v>27.89</v>
      </c>
    </row>
    <row r="10" spans="1:31">
      <c r="A10" s="19">
        <v>22</v>
      </c>
      <c r="B10" s="18">
        <v>0.95</v>
      </c>
      <c r="C10" s="18">
        <v>1.9</v>
      </c>
      <c r="D10" s="18">
        <v>2.85</v>
      </c>
      <c r="E10" s="18">
        <v>2.93</v>
      </c>
      <c r="F10" s="18">
        <v>3.67</v>
      </c>
      <c r="G10" s="18">
        <v>4.41</v>
      </c>
      <c r="H10" s="18">
        <v>4.78</v>
      </c>
      <c r="I10" s="18">
        <v>5.47</v>
      </c>
      <c r="J10" s="18">
        <v>6.16</v>
      </c>
      <c r="K10" s="18">
        <v>6.86</v>
      </c>
      <c r="L10" s="18">
        <v>7.57</v>
      </c>
      <c r="M10" s="18">
        <v>8.3000000000000007</v>
      </c>
      <c r="N10" s="18">
        <v>9.0399999999999991</v>
      </c>
      <c r="O10" s="18">
        <v>9.81</v>
      </c>
      <c r="P10" s="18">
        <v>10.61</v>
      </c>
      <c r="Q10" s="18">
        <v>11.44</v>
      </c>
      <c r="R10" s="18">
        <v>12.32</v>
      </c>
      <c r="S10" s="18">
        <v>13.24</v>
      </c>
      <c r="T10" s="18">
        <v>14.22</v>
      </c>
      <c r="U10" s="18">
        <v>15.25</v>
      </c>
      <c r="V10" s="18">
        <v>16.34</v>
      </c>
      <c r="W10" s="18">
        <v>17.5</v>
      </c>
      <c r="X10" s="18">
        <v>18.73</v>
      </c>
      <c r="Y10" s="18">
        <v>20.03</v>
      </c>
      <c r="Z10" s="18">
        <v>21.41</v>
      </c>
      <c r="AA10" s="18">
        <v>22.87</v>
      </c>
      <c r="AB10" s="18">
        <v>24.41</v>
      </c>
      <c r="AC10" s="18">
        <v>26.05</v>
      </c>
      <c r="AD10" s="18">
        <v>27.79</v>
      </c>
      <c r="AE10" s="18">
        <v>29.65</v>
      </c>
    </row>
    <row r="11" spans="1:31">
      <c r="A11" s="19">
        <v>23</v>
      </c>
      <c r="B11" s="18">
        <v>0.97</v>
      </c>
      <c r="C11" s="18">
        <v>1.95</v>
      </c>
      <c r="D11" s="18">
        <v>2.92</v>
      </c>
      <c r="E11" s="18">
        <v>3</v>
      </c>
      <c r="F11" s="18">
        <v>3.76</v>
      </c>
      <c r="G11" s="18">
        <v>4.51</v>
      </c>
      <c r="H11" s="18">
        <v>4.8899999999999997</v>
      </c>
      <c r="I11" s="18">
        <v>5.6</v>
      </c>
      <c r="J11" s="18">
        <v>6.31</v>
      </c>
      <c r="K11" s="18">
        <v>7.04</v>
      </c>
      <c r="L11" s="18">
        <v>7.78</v>
      </c>
      <c r="M11" s="18">
        <v>8.5399999999999991</v>
      </c>
      <c r="N11" s="18">
        <v>9.32</v>
      </c>
      <c r="O11" s="18">
        <v>10.14</v>
      </c>
      <c r="P11" s="18">
        <v>10.99</v>
      </c>
      <c r="Q11" s="18">
        <v>11.88</v>
      </c>
      <c r="R11" s="18">
        <v>12.82</v>
      </c>
      <c r="S11" s="18">
        <v>13.82</v>
      </c>
      <c r="T11" s="18">
        <v>14.87</v>
      </c>
      <c r="U11" s="18">
        <v>15.99</v>
      </c>
      <c r="V11" s="18">
        <v>17.170000000000002</v>
      </c>
      <c r="W11" s="18">
        <v>18.420000000000002</v>
      </c>
      <c r="X11" s="18">
        <v>19.75</v>
      </c>
      <c r="Y11" s="18">
        <v>21.16</v>
      </c>
      <c r="Z11" s="18">
        <v>22.65</v>
      </c>
      <c r="AA11" s="18">
        <v>24.23</v>
      </c>
      <c r="AB11" s="18">
        <v>25.9</v>
      </c>
      <c r="AC11" s="18">
        <v>27.67</v>
      </c>
      <c r="AD11" s="18">
        <v>29.57</v>
      </c>
      <c r="AE11" s="18">
        <v>31.59</v>
      </c>
    </row>
    <row r="12" spans="1:31">
      <c r="A12" s="19">
        <v>24</v>
      </c>
      <c r="B12" s="18">
        <v>1</v>
      </c>
      <c r="C12" s="18">
        <v>1.99</v>
      </c>
      <c r="D12" s="18">
        <v>2.99</v>
      </c>
      <c r="E12" s="18">
        <v>3.07</v>
      </c>
      <c r="F12" s="18">
        <v>3.84</v>
      </c>
      <c r="G12" s="18">
        <v>4.6100000000000003</v>
      </c>
      <c r="H12" s="18">
        <v>5.01</v>
      </c>
      <c r="I12" s="18">
        <v>5.74</v>
      </c>
      <c r="J12" s="18">
        <v>6.48</v>
      </c>
      <c r="K12" s="18">
        <v>7.23</v>
      </c>
      <c r="L12" s="18">
        <v>8</v>
      </c>
      <c r="M12" s="18">
        <v>8.81</v>
      </c>
      <c r="N12" s="18">
        <v>9.64</v>
      </c>
      <c r="O12" s="18">
        <v>10.51</v>
      </c>
      <c r="P12" s="18">
        <v>11.42</v>
      </c>
      <c r="Q12" s="18">
        <v>12.38</v>
      </c>
      <c r="R12" s="18">
        <v>13.39</v>
      </c>
      <c r="S12" s="18">
        <v>14.47</v>
      </c>
      <c r="T12" s="18">
        <v>15.61</v>
      </c>
      <c r="U12" s="18">
        <v>16.809999999999999</v>
      </c>
      <c r="V12" s="18">
        <v>18.09</v>
      </c>
      <c r="W12" s="18">
        <v>19.45</v>
      </c>
      <c r="X12" s="18">
        <v>20.89</v>
      </c>
      <c r="Y12" s="18">
        <v>22.41</v>
      </c>
      <c r="Z12" s="18">
        <v>24.01</v>
      </c>
      <c r="AA12" s="18">
        <v>25.72</v>
      </c>
      <c r="AB12" s="18">
        <v>27.53</v>
      </c>
      <c r="AC12" s="18">
        <v>29.46</v>
      </c>
      <c r="AD12" s="18">
        <v>31.53</v>
      </c>
      <c r="AE12" s="18">
        <v>33.74</v>
      </c>
    </row>
    <row r="13" spans="1:31">
      <c r="A13" s="20">
        <v>25</v>
      </c>
      <c r="B13" s="21">
        <v>1.02</v>
      </c>
      <c r="C13" s="21">
        <v>2.04</v>
      </c>
      <c r="D13" s="21">
        <v>3.06</v>
      </c>
      <c r="E13" s="21">
        <v>3.14</v>
      </c>
      <c r="F13" s="21">
        <v>3.93</v>
      </c>
      <c r="G13" s="21">
        <v>4.72</v>
      </c>
      <c r="H13" s="21">
        <v>5.13</v>
      </c>
      <c r="I13" s="21">
        <v>5.88</v>
      </c>
      <c r="J13" s="21">
        <v>6.65</v>
      </c>
      <c r="K13" s="21">
        <v>7.44</v>
      </c>
      <c r="L13" s="21">
        <v>8.26</v>
      </c>
      <c r="M13" s="21">
        <v>9.11</v>
      </c>
      <c r="N13" s="21">
        <v>10</v>
      </c>
      <c r="O13" s="21">
        <v>10.93</v>
      </c>
      <c r="P13" s="21">
        <v>11.91</v>
      </c>
      <c r="Q13" s="21">
        <v>12.94</v>
      </c>
      <c r="R13" s="21">
        <v>14.04</v>
      </c>
      <c r="S13" s="21">
        <v>15.2</v>
      </c>
      <c r="T13" s="21">
        <v>16.43</v>
      </c>
      <c r="U13" s="21">
        <v>17.739999999999998</v>
      </c>
      <c r="V13" s="21">
        <v>19.12</v>
      </c>
      <c r="W13" s="21">
        <v>20.59</v>
      </c>
      <c r="X13" s="21">
        <v>22.14</v>
      </c>
      <c r="Y13" s="21">
        <v>23.78</v>
      </c>
      <c r="Z13" s="21">
        <v>25.52</v>
      </c>
      <c r="AA13" s="21">
        <v>27.37</v>
      </c>
      <c r="AB13" s="21">
        <v>29.34</v>
      </c>
      <c r="AC13" s="21">
        <v>31.45</v>
      </c>
      <c r="AD13" s="21">
        <v>33.71</v>
      </c>
      <c r="AE13" s="21">
        <v>36.130000000000003</v>
      </c>
    </row>
    <row r="14" spans="1:31">
      <c r="A14" s="19">
        <v>26</v>
      </c>
      <c r="B14" s="18">
        <v>1.04</v>
      </c>
      <c r="C14" s="18">
        <v>2.08</v>
      </c>
      <c r="D14" s="18">
        <v>3.12</v>
      </c>
      <c r="E14" s="18">
        <v>3.21</v>
      </c>
      <c r="F14" s="18">
        <v>4.0199999999999996</v>
      </c>
      <c r="G14" s="18">
        <v>4.84</v>
      </c>
      <c r="H14" s="18">
        <v>5.26</v>
      </c>
      <c r="I14" s="18">
        <v>6.05</v>
      </c>
      <c r="J14" s="18">
        <v>6.85</v>
      </c>
      <c r="K14" s="18">
        <v>7.69</v>
      </c>
      <c r="L14" s="18">
        <v>8.5500000000000007</v>
      </c>
      <c r="M14" s="18">
        <v>9.4600000000000009</v>
      </c>
      <c r="N14" s="18">
        <v>10.41</v>
      </c>
      <c r="O14" s="18">
        <v>11.41</v>
      </c>
      <c r="P14" s="18">
        <v>12.47</v>
      </c>
      <c r="Q14" s="18">
        <v>13.59</v>
      </c>
      <c r="R14" s="18">
        <v>14.77</v>
      </c>
      <c r="S14" s="18">
        <v>16.03</v>
      </c>
      <c r="T14" s="18">
        <v>17.36</v>
      </c>
      <c r="U14" s="18">
        <v>18.77</v>
      </c>
      <c r="V14" s="18">
        <v>20.27</v>
      </c>
      <c r="W14" s="18">
        <v>21.85</v>
      </c>
      <c r="X14" s="18">
        <v>23.53</v>
      </c>
      <c r="Y14" s="18">
        <v>25.31</v>
      </c>
      <c r="Z14" s="18">
        <v>27.19</v>
      </c>
      <c r="AA14" s="18">
        <v>29.2</v>
      </c>
      <c r="AB14" s="18">
        <v>31.35</v>
      </c>
      <c r="AC14" s="18">
        <v>33.659999999999997</v>
      </c>
      <c r="AD14" s="18">
        <v>36.130000000000003</v>
      </c>
      <c r="AE14" s="18">
        <v>38.81</v>
      </c>
    </row>
    <row r="15" spans="1:31">
      <c r="A15" s="19">
        <v>27</v>
      </c>
      <c r="B15" s="18">
        <v>1.06</v>
      </c>
      <c r="C15" s="18">
        <v>2.13</v>
      </c>
      <c r="D15" s="18">
        <v>3.2</v>
      </c>
      <c r="E15" s="18">
        <v>3.28</v>
      </c>
      <c r="F15" s="18">
        <v>4.12</v>
      </c>
      <c r="G15" s="18">
        <v>4.97</v>
      </c>
      <c r="H15" s="18">
        <v>5.41</v>
      </c>
      <c r="I15" s="18">
        <v>6.24</v>
      </c>
      <c r="J15" s="18">
        <v>7.09</v>
      </c>
      <c r="K15" s="18">
        <v>7.97</v>
      </c>
      <c r="L15" s="18">
        <v>8.9</v>
      </c>
      <c r="M15" s="18">
        <v>9.86</v>
      </c>
      <c r="N15" s="18">
        <v>10.89</v>
      </c>
      <c r="O15" s="18">
        <v>11.96</v>
      </c>
      <c r="P15" s="18">
        <v>13.11</v>
      </c>
      <c r="Q15" s="18">
        <v>14.32</v>
      </c>
      <c r="R15" s="18">
        <v>15.6</v>
      </c>
      <c r="S15" s="18">
        <v>16.96</v>
      </c>
      <c r="T15" s="18">
        <v>18.399999999999999</v>
      </c>
      <c r="U15" s="18">
        <v>19.93</v>
      </c>
      <c r="V15" s="18">
        <v>21.54</v>
      </c>
      <c r="W15" s="18">
        <v>23.25</v>
      </c>
      <c r="X15" s="18">
        <v>25.07</v>
      </c>
      <c r="Y15" s="18">
        <v>26.99</v>
      </c>
      <c r="Z15" s="18">
        <v>29.04</v>
      </c>
      <c r="AA15" s="18">
        <v>31.24</v>
      </c>
      <c r="AB15" s="18">
        <v>33.590000000000003</v>
      </c>
      <c r="AC15" s="18">
        <v>36.119999999999997</v>
      </c>
      <c r="AD15" s="18">
        <v>38.85</v>
      </c>
      <c r="AE15" s="18">
        <v>41.8</v>
      </c>
    </row>
    <row r="16" spans="1:31">
      <c r="A16" s="19">
        <v>28</v>
      </c>
      <c r="B16" s="18">
        <v>1.0900000000000001</v>
      </c>
      <c r="C16" s="18">
        <v>2.1800000000000002</v>
      </c>
      <c r="D16" s="18">
        <v>3.27</v>
      </c>
      <c r="E16" s="18">
        <v>3.37</v>
      </c>
      <c r="F16" s="18">
        <v>4.2300000000000004</v>
      </c>
      <c r="G16" s="18">
        <v>5.12</v>
      </c>
      <c r="H16" s="18">
        <v>5.59</v>
      </c>
      <c r="I16" s="18">
        <v>6.46</v>
      </c>
      <c r="J16" s="18">
        <v>7.36</v>
      </c>
      <c r="K16" s="18">
        <v>8.3000000000000007</v>
      </c>
      <c r="L16" s="18">
        <v>9.2899999999999991</v>
      </c>
      <c r="M16" s="18">
        <v>10.33</v>
      </c>
      <c r="N16" s="18">
        <v>11.44</v>
      </c>
      <c r="O16" s="18">
        <v>12.6</v>
      </c>
      <c r="P16" s="18">
        <v>13.84</v>
      </c>
      <c r="Q16" s="18">
        <v>15.15</v>
      </c>
      <c r="R16" s="18">
        <v>16.53</v>
      </c>
      <c r="S16" s="18">
        <v>18.010000000000002</v>
      </c>
      <c r="T16" s="18">
        <v>19.559999999999999</v>
      </c>
      <c r="U16" s="18">
        <v>21.21</v>
      </c>
      <c r="V16" s="18">
        <v>22.96</v>
      </c>
      <c r="W16" s="18">
        <v>24.81</v>
      </c>
      <c r="X16" s="18">
        <v>26.77</v>
      </c>
      <c r="Y16" s="18">
        <v>28.87</v>
      </c>
      <c r="Z16" s="18">
        <v>31.1</v>
      </c>
      <c r="AA16" s="18">
        <v>33.5</v>
      </c>
      <c r="AB16" s="18">
        <v>36.090000000000003</v>
      </c>
      <c r="AC16" s="18">
        <v>38.869999999999997</v>
      </c>
      <c r="AD16" s="18">
        <v>41.89</v>
      </c>
      <c r="AE16" s="18">
        <v>45.15</v>
      </c>
    </row>
    <row r="17" spans="1:31">
      <c r="A17" s="19">
        <v>29</v>
      </c>
      <c r="B17" s="18">
        <v>1.1100000000000001</v>
      </c>
      <c r="C17" s="18">
        <v>2.23</v>
      </c>
      <c r="D17" s="18">
        <v>3.36</v>
      </c>
      <c r="E17" s="18">
        <v>3.47</v>
      </c>
      <c r="F17" s="18">
        <v>4.37</v>
      </c>
      <c r="G17" s="18">
        <v>5.29</v>
      </c>
      <c r="H17" s="18">
        <v>5.8</v>
      </c>
      <c r="I17" s="18">
        <v>6.72</v>
      </c>
      <c r="J17" s="18">
        <v>7.68</v>
      </c>
      <c r="K17" s="18">
        <v>8.69</v>
      </c>
      <c r="L17" s="18">
        <v>9.76</v>
      </c>
      <c r="M17" s="18">
        <v>10.88</v>
      </c>
      <c r="N17" s="18">
        <v>12.07</v>
      </c>
      <c r="O17" s="18">
        <v>13.33</v>
      </c>
      <c r="P17" s="18">
        <v>14.67</v>
      </c>
      <c r="Q17" s="18">
        <v>16.079999999999998</v>
      </c>
      <c r="R17" s="18">
        <v>17.579999999999998</v>
      </c>
      <c r="S17" s="18">
        <v>19.170000000000002</v>
      </c>
      <c r="T17" s="18">
        <v>20.86</v>
      </c>
      <c r="U17" s="18">
        <v>22.64</v>
      </c>
      <c r="V17" s="18">
        <v>24.53</v>
      </c>
      <c r="W17" s="18">
        <v>26.53</v>
      </c>
      <c r="X17" s="18">
        <v>28.67</v>
      </c>
      <c r="Y17" s="18">
        <v>30.95</v>
      </c>
      <c r="Z17" s="18">
        <v>33.4</v>
      </c>
      <c r="AA17" s="18">
        <v>36.04</v>
      </c>
      <c r="AB17" s="18">
        <v>38.880000000000003</v>
      </c>
      <c r="AC17" s="18">
        <v>41.95</v>
      </c>
      <c r="AD17" s="18">
        <v>45.28</v>
      </c>
      <c r="AE17" s="18">
        <v>48.89</v>
      </c>
    </row>
    <row r="18" spans="1:31">
      <c r="A18" s="20">
        <v>30</v>
      </c>
      <c r="B18" s="21">
        <v>1.1399999999999999</v>
      </c>
      <c r="C18" s="21">
        <v>2.2999999999999998</v>
      </c>
      <c r="D18" s="21">
        <v>3.47</v>
      </c>
      <c r="E18" s="21">
        <v>3.58</v>
      </c>
      <c r="F18" s="21">
        <v>4.53</v>
      </c>
      <c r="G18" s="21">
        <v>5.5</v>
      </c>
      <c r="H18" s="21">
        <v>6.05</v>
      </c>
      <c r="I18" s="21">
        <v>7.03</v>
      </c>
      <c r="J18" s="21">
        <v>8.06</v>
      </c>
      <c r="K18" s="21">
        <v>9.14</v>
      </c>
      <c r="L18" s="21">
        <v>10.29</v>
      </c>
      <c r="M18" s="21">
        <v>11.5</v>
      </c>
      <c r="N18" s="21">
        <v>12.79</v>
      </c>
      <c r="O18" s="21">
        <v>14.16</v>
      </c>
      <c r="P18" s="21">
        <v>15.6</v>
      </c>
      <c r="Q18" s="21">
        <v>17.13</v>
      </c>
      <c r="R18" s="21">
        <v>18.760000000000002</v>
      </c>
      <c r="S18" s="21">
        <v>20.47</v>
      </c>
      <c r="T18" s="21">
        <v>22.29</v>
      </c>
      <c r="U18" s="21">
        <v>24.22</v>
      </c>
      <c r="V18" s="21">
        <v>26.27</v>
      </c>
      <c r="W18" s="21">
        <v>28.45</v>
      </c>
      <c r="X18" s="21">
        <v>30.78</v>
      </c>
      <c r="Y18" s="21">
        <v>33.28</v>
      </c>
      <c r="Z18" s="21">
        <v>35.97</v>
      </c>
      <c r="AA18" s="21">
        <v>38.869999999999997</v>
      </c>
      <c r="AB18" s="21">
        <v>42.01</v>
      </c>
      <c r="AC18" s="21">
        <v>45.4</v>
      </c>
      <c r="AD18" s="21">
        <v>49.09</v>
      </c>
      <c r="AE18" s="21">
        <v>53.08</v>
      </c>
    </row>
    <row r="19" spans="1:31">
      <c r="A19" s="19">
        <v>31</v>
      </c>
      <c r="B19" s="18">
        <v>1.18</v>
      </c>
      <c r="C19" s="18">
        <v>2.37</v>
      </c>
      <c r="D19" s="18">
        <v>3.59</v>
      </c>
      <c r="E19" s="18">
        <v>3.72</v>
      </c>
      <c r="F19" s="18">
        <v>4.72</v>
      </c>
      <c r="G19" s="18">
        <v>5.75</v>
      </c>
      <c r="H19" s="18">
        <v>6.34</v>
      </c>
      <c r="I19" s="18">
        <v>7.39</v>
      </c>
      <c r="J19" s="18">
        <v>8.5</v>
      </c>
      <c r="K19" s="18">
        <v>9.67</v>
      </c>
      <c r="L19" s="18">
        <v>10.91</v>
      </c>
      <c r="M19" s="18">
        <v>12.22</v>
      </c>
      <c r="N19" s="18">
        <v>13.62</v>
      </c>
      <c r="O19" s="18">
        <v>15.09</v>
      </c>
      <c r="P19" s="18">
        <v>16.649999999999999</v>
      </c>
      <c r="Q19" s="18">
        <v>18.309999999999999</v>
      </c>
      <c r="R19" s="18">
        <v>20.059999999999999</v>
      </c>
      <c r="S19" s="18">
        <v>21.92</v>
      </c>
      <c r="T19" s="18">
        <v>23.89</v>
      </c>
      <c r="U19" s="18">
        <v>25.97</v>
      </c>
      <c r="V19" s="18">
        <v>28.2</v>
      </c>
      <c r="W19" s="18">
        <v>30.58</v>
      </c>
      <c r="X19" s="18">
        <v>33.130000000000003</v>
      </c>
      <c r="Y19" s="18">
        <v>35.869999999999997</v>
      </c>
      <c r="Z19" s="18">
        <v>38.840000000000003</v>
      </c>
      <c r="AA19" s="18">
        <v>42.04</v>
      </c>
      <c r="AB19" s="18">
        <v>45.51</v>
      </c>
      <c r="AC19" s="18">
        <v>49.26</v>
      </c>
      <c r="AD19" s="18">
        <v>53.34</v>
      </c>
      <c r="AE19" s="18">
        <v>57.76</v>
      </c>
    </row>
    <row r="20" spans="1:31">
      <c r="A20" s="19">
        <v>32</v>
      </c>
      <c r="B20" s="18">
        <v>1.22</v>
      </c>
      <c r="C20" s="18">
        <v>2.46</v>
      </c>
      <c r="D20" s="18">
        <v>3.74</v>
      </c>
      <c r="E20" s="18">
        <v>3.89</v>
      </c>
      <c r="F20" s="18">
        <v>4.9400000000000004</v>
      </c>
      <c r="G20" s="18">
        <v>6.04</v>
      </c>
      <c r="H20" s="18">
        <v>6.69</v>
      </c>
      <c r="I20" s="18">
        <v>7.82</v>
      </c>
      <c r="J20" s="18">
        <v>9.01</v>
      </c>
      <c r="K20" s="18">
        <v>10.28</v>
      </c>
      <c r="L20" s="18">
        <v>11.62</v>
      </c>
      <c r="M20" s="18">
        <v>13.04</v>
      </c>
      <c r="N20" s="18">
        <v>14.54</v>
      </c>
      <c r="O20" s="18">
        <v>16.14</v>
      </c>
      <c r="P20" s="18">
        <v>17.829999999999998</v>
      </c>
      <c r="Q20" s="18">
        <v>19.62</v>
      </c>
      <c r="R20" s="18">
        <v>21.51</v>
      </c>
      <c r="S20" s="18">
        <v>23.52</v>
      </c>
      <c r="T20" s="18">
        <v>25.65</v>
      </c>
      <c r="U20" s="18">
        <v>27.92</v>
      </c>
      <c r="V20" s="18">
        <v>30.35</v>
      </c>
      <c r="W20" s="18">
        <v>32.950000000000003</v>
      </c>
      <c r="X20" s="18">
        <v>35.76</v>
      </c>
      <c r="Y20" s="18">
        <v>38.78</v>
      </c>
      <c r="Z20" s="18">
        <v>42.05</v>
      </c>
      <c r="AA20" s="18">
        <v>45.59</v>
      </c>
      <c r="AB20" s="18">
        <v>49.42</v>
      </c>
      <c r="AC20" s="18">
        <v>53.58</v>
      </c>
      <c r="AD20" s="18">
        <v>58.09</v>
      </c>
      <c r="AE20" s="18">
        <v>63</v>
      </c>
    </row>
    <row r="21" spans="1:31">
      <c r="A21" s="19">
        <v>33</v>
      </c>
      <c r="B21" s="18">
        <v>1.27</v>
      </c>
      <c r="C21" s="18">
        <v>2.57</v>
      </c>
      <c r="D21" s="18">
        <v>3.92</v>
      </c>
      <c r="E21" s="18">
        <v>4.09</v>
      </c>
      <c r="F21" s="18">
        <v>5.21</v>
      </c>
      <c r="G21" s="18">
        <v>6.39</v>
      </c>
      <c r="H21" s="18">
        <v>7.09</v>
      </c>
      <c r="I21" s="18">
        <v>8.31</v>
      </c>
      <c r="J21" s="18">
        <v>9.6</v>
      </c>
      <c r="K21" s="18">
        <v>10.97</v>
      </c>
      <c r="L21" s="18">
        <v>12.42</v>
      </c>
      <c r="M21" s="18">
        <v>13.95</v>
      </c>
      <c r="N21" s="18">
        <v>15.58</v>
      </c>
      <c r="O21" s="18">
        <v>17.309999999999999</v>
      </c>
      <c r="P21" s="18">
        <v>19.13</v>
      </c>
      <c r="Q21" s="18">
        <v>21.07</v>
      </c>
      <c r="R21" s="18">
        <v>23.12</v>
      </c>
      <c r="S21" s="18">
        <v>25.29</v>
      </c>
      <c r="T21" s="18">
        <v>27.61</v>
      </c>
      <c r="U21" s="18">
        <v>30.09</v>
      </c>
      <c r="V21" s="18">
        <v>32.75</v>
      </c>
      <c r="W21" s="18">
        <v>35.6</v>
      </c>
      <c r="X21" s="18">
        <v>38.69</v>
      </c>
      <c r="Y21" s="18">
        <v>42.03</v>
      </c>
      <c r="Z21" s="18">
        <v>45.64</v>
      </c>
      <c r="AA21" s="18">
        <v>49.55</v>
      </c>
      <c r="AB21" s="18">
        <v>53.8</v>
      </c>
      <c r="AC21" s="18">
        <v>58.4</v>
      </c>
      <c r="AD21" s="18">
        <v>63.41</v>
      </c>
      <c r="AE21" s="18">
        <v>68.86</v>
      </c>
    </row>
    <row r="22" spans="1:31">
      <c r="A22" s="19">
        <v>34</v>
      </c>
      <c r="B22" s="18">
        <v>1.33</v>
      </c>
      <c r="C22" s="18">
        <v>2.7</v>
      </c>
      <c r="D22" s="18">
        <v>4.13</v>
      </c>
      <c r="E22" s="18">
        <v>4.32</v>
      </c>
      <c r="F22" s="18">
        <v>5.53</v>
      </c>
      <c r="G22" s="18">
        <v>6.8</v>
      </c>
      <c r="H22" s="18">
        <v>7.56</v>
      </c>
      <c r="I22" s="18">
        <v>8.8699999999999992</v>
      </c>
      <c r="J22" s="18">
        <v>10.27</v>
      </c>
      <c r="K22" s="18">
        <v>11.75</v>
      </c>
      <c r="L22" s="18">
        <v>13.32</v>
      </c>
      <c r="M22" s="18">
        <v>14.98</v>
      </c>
      <c r="N22" s="18">
        <v>16.739999999999998</v>
      </c>
      <c r="O22" s="18">
        <v>18.600000000000001</v>
      </c>
      <c r="P22" s="18">
        <v>20.58</v>
      </c>
      <c r="Q22" s="18">
        <v>22.67</v>
      </c>
      <c r="R22" s="18">
        <v>24.89</v>
      </c>
      <c r="S22" s="18">
        <v>27.26</v>
      </c>
      <c r="T22" s="18">
        <v>29.79</v>
      </c>
      <c r="U22" s="18">
        <v>32.5</v>
      </c>
      <c r="V22" s="18">
        <v>35.42</v>
      </c>
      <c r="W22" s="18">
        <v>38.56</v>
      </c>
      <c r="X22" s="18">
        <v>41.97</v>
      </c>
      <c r="Y22" s="18">
        <v>45.66</v>
      </c>
      <c r="Z22" s="18">
        <v>49.65</v>
      </c>
      <c r="AA22" s="18">
        <v>53.98</v>
      </c>
      <c r="AB22" s="18">
        <v>58.68</v>
      </c>
      <c r="AC22" s="18">
        <v>63.79</v>
      </c>
      <c r="AD22" s="18">
        <v>69.36</v>
      </c>
      <c r="AE22" s="18">
        <v>75.430000000000007</v>
      </c>
    </row>
    <row r="23" spans="1:31">
      <c r="A23" s="20">
        <v>35</v>
      </c>
      <c r="B23" s="21">
        <v>1.4</v>
      </c>
      <c r="C23" s="21">
        <v>2.86</v>
      </c>
      <c r="D23" s="21">
        <v>4.38</v>
      </c>
      <c r="E23" s="21">
        <v>4.5999999999999996</v>
      </c>
      <c r="F23" s="21">
        <v>5.89</v>
      </c>
      <c r="G23" s="21">
        <v>7.26</v>
      </c>
      <c r="H23" s="21">
        <v>8.09</v>
      </c>
      <c r="I23" s="21">
        <v>9.51</v>
      </c>
      <c r="J23" s="21">
        <v>11.02</v>
      </c>
      <c r="K23" s="21">
        <v>12.62</v>
      </c>
      <c r="L23" s="21">
        <v>14.32</v>
      </c>
      <c r="M23" s="21">
        <v>16.12</v>
      </c>
      <c r="N23" s="21">
        <v>18.02</v>
      </c>
      <c r="O23" s="21">
        <v>20.03</v>
      </c>
      <c r="P23" s="21">
        <v>22.17</v>
      </c>
      <c r="Q23" s="21">
        <v>24.44</v>
      </c>
      <c r="R23" s="21">
        <v>26.85</v>
      </c>
      <c r="S23" s="21">
        <v>29.43</v>
      </c>
      <c r="T23" s="21">
        <v>32.200000000000003</v>
      </c>
      <c r="U23" s="21">
        <v>35.18</v>
      </c>
      <c r="V23" s="21">
        <v>38.39</v>
      </c>
      <c r="W23" s="21">
        <v>41.87</v>
      </c>
      <c r="X23" s="21">
        <v>45.63</v>
      </c>
      <c r="Y23" s="21">
        <v>49.71</v>
      </c>
      <c r="Z23" s="21">
        <v>54.13</v>
      </c>
      <c r="AA23" s="21">
        <v>58.93</v>
      </c>
      <c r="AB23" s="21">
        <v>64.14</v>
      </c>
      <c r="AC23" s="21">
        <v>69.819999999999993</v>
      </c>
      <c r="AD23" s="21">
        <v>76.02</v>
      </c>
      <c r="AE23" s="21">
        <v>82.8</v>
      </c>
    </row>
    <row r="24" spans="1:31">
      <c r="A24" s="19">
        <v>36</v>
      </c>
      <c r="B24" s="18">
        <v>1.49</v>
      </c>
      <c r="C24" s="18">
        <v>3.04</v>
      </c>
      <c r="D24" s="18">
        <v>4.67</v>
      </c>
      <c r="E24" s="18">
        <v>4.91</v>
      </c>
      <c r="F24" s="18">
        <v>6.31</v>
      </c>
      <c r="G24" s="18">
        <v>7.79</v>
      </c>
      <c r="H24" s="18">
        <v>8.69</v>
      </c>
      <c r="I24" s="18">
        <v>10.23</v>
      </c>
      <c r="J24" s="18">
        <v>11.86</v>
      </c>
      <c r="K24" s="18">
        <v>13.6</v>
      </c>
      <c r="L24" s="18">
        <v>15.43</v>
      </c>
      <c r="M24" s="18">
        <v>17.37</v>
      </c>
      <c r="N24" s="18">
        <v>19.43</v>
      </c>
      <c r="O24" s="18">
        <v>21.61</v>
      </c>
      <c r="P24" s="18">
        <v>23.92</v>
      </c>
      <c r="Q24" s="18">
        <v>26.39</v>
      </c>
      <c r="R24" s="18">
        <v>29.02</v>
      </c>
      <c r="S24" s="18">
        <v>31.85</v>
      </c>
      <c r="T24" s="18">
        <v>34.89</v>
      </c>
      <c r="U24" s="18">
        <v>38.17</v>
      </c>
      <c r="V24" s="18">
        <v>41.71</v>
      </c>
      <c r="W24" s="18">
        <v>45.55</v>
      </c>
      <c r="X24" s="18">
        <v>49.72</v>
      </c>
      <c r="Y24" s="18">
        <v>54.23</v>
      </c>
      <c r="Z24" s="18">
        <v>59.13</v>
      </c>
      <c r="AA24" s="18">
        <v>64.45</v>
      </c>
      <c r="AB24" s="18">
        <v>70.25</v>
      </c>
      <c r="AC24" s="18">
        <v>76.569999999999993</v>
      </c>
      <c r="AD24" s="18">
        <v>83.5</v>
      </c>
      <c r="AE24" s="18">
        <v>91.1</v>
      </c>
    </row>
    <row r="25" spans="1:31">
      <c r="A25" s="19">
        <v>37</v>
      </c>
      <c r="B25" s="18">
        <v>1.59</v>
      </c>
      <c r="C25" s="18">
        <v>3.25</v>
      </c>
      <c r="D25" s="18">
        <v>5</v>
      </c>
      <c r="E25" s="18">
        <v>5.27</v>
      </c>
      <c r="F25" s="18">
        <v>6.78</v>
      </c>
      <c r="G25" s="18">
        <v>8.3800000000000008</v>
      </c>
      <c r="H25" s="18">
        <v>9.36</v>
      </c>
      <c r="I25" s="18">
        <v>11.03</v>
      </c>
      <c r="J25" s="18">
        <v>12.79</v>
      </c>
      <c r="K25" s="18">
        <v>14.67</v>
      </c>
      <c r="L25" s="18">
        <v>16.649999999999999</v>
      </c>
      <c r="M25" s="18">
        <v>18.75</v>
      </c>
      <c r="N25" s="18">
        <v>20.97</v>
      </c>
      <c r="O25" s="18">
        <v>23.33</v>
      </c>
      <c r="P25" s="18">
        <v>25.85</v>
      </c>
      <c r="Q25" s="18">
        <v>28.54</v>
      </c>
      <c r="R25" s="18">
        <v>31.42</v>
      </c>
      <c r="S25" s="18">
        <v>34.53</v>
      </c>
      <c r="T25" s="18">
        <v>37.869999999999997</v>
      </c>
      <c r="U25" s="18">
        <v>41.5</v>
      </c>
      <c r="V25" s="18">
        <v>45.42</v>
      </c>
      <c r="W25" s="18">
        <v>49.67</v>
      </c>
      <c r="X25" s="18">
        <v>54.27</v>
      </c>
      <c r="Y25" s="18">
        <v>59.27</v>
      </c>
      <c r="Z25" s="18">
        <v>64.709999999999994</v>
      </c>
      <c r="AA25" s="18">
        <v>70.62</v>
      </c>
      <c r="AB25" s="18">
        <v>77.08</v>
      </c>
      <c r="AC25" s="18">
        <v>84.15</v>
      </c>
      <c r="AD25" s="18">
        <v>91.91</v>
      </c>
      <c r="AE25" s="18">
        <v>100.48</v>
      </c>
    </row>
    <row r="26" spans="1:31">
      <c r="A26" s="19">
        <v>38</v>
      </c>
      <c r="B26" s="18">
        <v>1.7</v>
      </c>
      <c r="C26" s="18">
        <v>3.49</v>
      </c>
      <c r="D26" s="18">
        <v>5.38</v>
      </c>
      <c r="E26" s="18">
        <v>5.68</v>
      </c>
      <c r="F26" s="18">
        <v>7.31</v>
      </c>
      <c r="G26" s="18">
        <v>9.0399999999999991</v>
      </c>
      <c r="H26" s="18">
        <v>10.1</v>
      </c>
      <c r="I26" s="18">
        <v>11.9</v>
      </c>
      <c r="J26" s="18">
        <v>13.81</v>
      </c>
      <c r="K26" s="18">
        <v>15.84</v>
      </c>
      <c r="L26" s="18">
        <v>17.98</v>
      </c>
      <c r="M26" s="18">
        <v>20.25</v>
      </c>
      <c r="N26" s="18">
        <v>22.66</v>
      </c>
      <c r="O26" s="18">
        <v>25.23</v>
      </c>
      <c r="P26" s="18">
        <v>27.98</v>
      </c>
      <c r="Q26" s="18">
        <v>30.92</v>
      </c>
      <c r="R26" s="18">
        <v>34.090000000000003</v>
      </c>
      <c r="S26" s="18">
        <v>37.51</v>
      </c>
      <c r="T26" s="18">
        <v>41.2</v>
      </c>
      <c r="U26" s="18">
        <v>45.21</v>
      </c>
      <c r="V26" s="18">
        <v>49.54</v>
      </c>
      <c r="W26" s="18">
        <v>54.25</v>
      </c>
      <c r="X26" s="18">
        <v>59.35</v>
      </c>
      <c r="Y26" s="18">
        <v>64.900000000000006</v>
      </c>
      <c r="Z26" s="18">
        <v>70.94</v>
      </c>
      <c r="AA26" s="18">
        <v>77.53</v>
      </c>
      <c r="AB26" s="18">
        <v>84.74</v>
      </c>
      <c r="AC26" s="18">
        <v>92.67</v>
      </c>
      <c r="AD26" s="18">
        <v>101.41</v>
      </c>
      <c r="AE26" s="18">
        <v>111.09</v>
      </c>
    </row>
    <row r="27" spans="1:31">
      <c r="A27" s="19">
        <v>39</v>
      </c>
      <c r="B27" s="18">
        <v>1.83</v>
      </c>
      <c r="C27" s="18">
        <v>3.76</v>
      </c>
      <c r="D27" s="18">
        <v>5.8</v>
      </c>
      <c r="E27" s="18">
        <v>6.13</v>
      </c>
      <c r="F27" s="18">
        <v>7.9</v>
      </c>
      <c r="G27" s="18">
        <v>9.77</v>
      </c>
      <c r="H27" s="18">
        <v>10.91</v>
      </c>
      <c r="I27" s="18">
        <v>12.86</v>
      </c>
      <c r="J27" s="18">
        <v>14.93</v>
      </c>
      <c r="K27" s="18">
        <v>17.12</v>
      </c>
      <c r="L27" s="18">
        <v>19.43</v>
      </c>
      <c r="M27" s="18">
        <v>21.9</v>
      </c>
      <c r="N27" s="18">
        <v>24.52</v>
      </c>
      <c r="O27" s="18">
        <v>27.32</v>
      </c>
      <c r="P27" s="18">
        <v>30.33</v>
      </c>
      <c r="Q27" s="18">
        <v>33.56</v>
      </c>
      <c r="R27" s="18">
        <v>37.049999999999997</v>
      </c>
      <c r="S27" s="18">
        <v>40.83</v>
      </c>
      <c r="T27" s="18">
        <v>44.91</v>
      </c>
      <c r="U27" s="18">
        <v>49.34</v>
      </c>
      <c r="V27" s="18">
        <v>54.14</v>
      </c>
      <c r="W27" s="18">
        <v>59.35</v>
      </c>
      <c r="X27" s="18">
        <v>65.010000000000005</v>
      </c>
      <c r="Y27" s="18">
        <v>71.180000000000007</v>
      </c>
      <c r="Z27" s="18">
        <v>77.91</v>
      </c>
      <c r="AA27" s="18">
        <v>85.27</v>
      </c>
      <c r="AB27" s="18">
        <v>93.37</v>
      </c>
      <c r="AC27" s="18">
        <v>102.29</v>
      </c>
      <c r="AD27" s="18">
        <v>112.17</v>
      </c>
      <c r="AE27" s="18">
        <v>123.11</v>
      </c>
    </row>
    <row r="28" spans="1:31">
      <c r="A28" s="20">
        <v>40</v>
      </c>
      <c r="B28" s="21">
        <v>1.97</v>
      </c>
      <c r="C28" s="21">
        <v>4.0599999999999996</v>
      </c>
      <c r="D28" s="21">
        <v>6.27</v>
      </c>
      <c r="E28" s="21">
        <v>6.63</v>
      </c>
      <c r="F28" s="21">
        <v>8.5399999999999991</v>
      </c>
      <c r="G28" s="21">
        <v>10.56</v>
      </c>
      <c r="H28" s="21">
        <v>11.8</v>
      </c>
      <c r="I28" s="21">
        <v>13.91</v>
      </c>
      <c r="J28" s="21">
        <v>16.14</v>
      </c>
      <c r="K28" s="21">
        <v>18.510000000000002</v>
      </c>
      <c r="L28" s="21">
        <v>21.02</v>
      </c>
      <c r="M28" s="21">
        <v>23.7</v>
      </c>
      <c r="N28" s="21">
        <v>26.56</v>
      </c>
      <c r="O28" s="21">
        <v>29.63</v>
      </c>
      <c r="P28" s="21">
        <v>32.93</v>
      </c>
      <c r="Q28" s="21">
        <v>36.5</v>
      </c>
      <c r="R28" s="21">
        <v>40.35</v>
      </c>
      <c r="S28" s="21">
        <v>44.52</v>
      </c>
      <c r="T28" s="21">
        <v>49.04</v>
      </c>
      <c r="U28" s="21">
        <v>53.94</v>
      </c>
      <c r="V28" s="21">
        <v>59.26</v>
      </c>
      <c r="W28" s="21">
        <v>65.040000000000006</v>
      </c>
      <c r="X28" s="21">
        <v>71.34</v>
      </c>
      <c r="Y28" s="21">
        <v>78.209999999999994</v>
      </c>
      <c r="Z28" s="21">
        <v>85.73</v>
      </c>
      <c r="AA28" s="21">
        <v>93.99</v>
      </c>
      <c r="AB28" s="21">
        <v>103.1</v>
      </c>
      <c r="AC28" s="21">
        <v>113.18</v>
      </c>
      <c r="AD28" s="21">
        <v>124.36</v>
      </c>
      <c r="AE28" s="21">
        <v>136.75</v>
      </c>
    </row>
    <row r="29" spans="1:31">
      <c r="A29" s="19">
        <v>41</v>
      </c>
      <c r="B29" s="18">
        <v>2.13</v>
      </c>
      <c r="C29" s="18">
        <v>4.3899999999999997</v>
      </c>
      <c r="D29" s="18">
        <v>6.78</v>
      </c>
      <c r="E29" s="18">
        <v>7.17</v>
      </c>
      <c r="F29" s="18">
        <v>9.24</v>
      </c>
      <c r="G29" s="18">
        <v>11.43</v>
      </c>
      <c r="H29" s="18">
        <v>12.76</v>
      </c>
      <c r="I29" s="18">
        <v>15.04</v>
      </c>
      <c r="J29" s="18">
        <v>17.46</v>
      </c>
      <c r="K29" s="18">
        <v>20.03</v>
      </c>
      <c r="L29" s="18">
        <v>22.76</v>
      </c>
      <c r="M29" s="18">
        <v>25.68</v>
      </c>
      <c r="N29" s="18">
        <v>28.82</v>
      </c>
      <c r="O29" s="18">
        <v>32.19</v>
      </c>
      <c r="P29" s="18">
        <v>35.82</v>
      </c>
      <c r="Q29" s="18">
        <v>39.76</v>
      </c>
      <c r="R29" s="18">
        <v>44.02</v>
      </c>
      <c r="S29" s="18">
        <v>48.63</v>
      </c>
      <c r="T29" s="18">
        <v>53.64</v>
      </c>
      <c r="U29" s="18">
        <v>59.07</v>
      </c>
      <c r="V29" s="18">
        <v>64.97</v>
      </c>
      <c r="W29" s="18">
        <v>71.400000000000006</v>
      </c>
      <c r="X29" s="18">
        <v>78.41</v>
      </c>
      <c r="Y29" s="18">
        <v>86.09</v>
      </c>
      <c r="Z29" s="18">
        <v>94.53</v>
      </c>
      <c r="AA29" s="18">
        <v>103.83</v>
      </c>
      <c r="AB29" s="18">
        <v>114.13</v>
      </c>
      <c r="AC29" s="18">
        <v>125.53</v>
      </c>
      <c r="AD29" s="18">
        <v>138.19</v>
      </c>
      <c r="AE29" s="18">
        <v>152.22</v>
      </c>
    </row>
    <row r="30" spans="1:31">
      <c r="A30" s="19">
        <v>42</v>
      </c>
      <c r="B30" s="18">
        <v>2.31</v>
      </c>
      <c r="C30" s="18">
        <v>4.75</v>
      </c>
      <c r="D30" s="18">
        <v>7.34</v>
      </c>
      <c r="E30" s="18">
        <v>7.76</v>
      </c>
      <c r="F30" s="18">
        <v>10</v>
      </c>
      <c r="G30" s="18">
        <v>12.36</v>
      </c>
      <c r="H30" s="18">
        <v>13.81</v>
      </c>
      <c r="I30" s="18">
        <v>16.27</v>
      </c>
      <c r="J30" s="18">
        <v>18.899999999999999</v>
      </c>
      <c r="K30" s="18">
        <v>21.69</v>
      </c>
      <c r="L30" s="18">
        <v>24.67</v>
      </c>
      <c r="M30" s="18">
        <v>27.87</v>
      </c>
      <c r="N30" s="18">
        <v>31.31</v>
      </c>
      <c r="O30" s="18">
        <v>35.03</v>
      </c>
      <c r="P30" s="18">
        <v>39.04</v>
      </c>
      <c r="Q30" s="18">
        <v>43.39</v>
      </c>
      <c r="R30" s="18">
        <v>48.11</v>
      </c>
      <c r="S30" s="18">
        <v>53.22</v>
      </c>
      <c r="T30" s="18">
        <v>58.76</v>
      </c>
      <c r="U30" s="18">
        <v>64.790000000000006</v>
      </c>
      <c r="V30" s="18">
        <v>71.349999999999994</v>
      </c>
      <c r="W30" s="18">
        <v>78.510000000000005</v>
      </c>
      <c r="X30" s="18">
        <v>86.36</v>
      </c>
      <c r="Y30" s="18">
        <v>94.97</v>
      </c>
      <c r="Z30" s="18">
        <v>104.47</v>
      </c>
      <c r="AA30" s="18">
        <v>114.98</v>
      </c>
      <c r="AB30" s="18">
        <v>126.63</v>
      </c>
      <c r="AC30" s="18">
        <v>139.55000000000001</v>
      </c>
      <c r="AD30" s="18">
        <v>153.88</v>
      </c>
      <c r="AE30" s="18">
        <v>169.71</v>
      </c>
    </row>
    <row r="31" spans="1:31">
      <c r="A31" s="19">
        <v>43</v>
      </c>
      <c r="B31" s="18">
        <v>2.5</v>
      </c>
      <c r="C31" s="18">
        <v>5.14</v>
      </c>
      <c r="D31" s="18">
        <v>7.95</v>
      </c>
      <c r="E31" s="18">
        <v>8.4</v>
      </c>
      <c r="F31" s="18">
        <v>10.81</v>
      </c>
      <c r="G31" s="18">
        <v>13.37</v>
      </c>
      <c r="H31" s="18">
        <v>14.94</v>
      </c>
      <c r="I31" s="18">
        <v>17.61</v>
      </c>
      <c r="J31" s="18">
        <v>20.46</v>
      </c>
      <c r="K31" s="18">
        <v>23.51</v>
      </c>
      <c r="L31" s="18">
        <v>26.78</v>
      </c>
      <c r="M31" s="18">
        <v>30.29</v>
      </c>
      <c r="N31" s="18">
        <v>34.090000000000003</v>
      </c>
      <c r="O31" s="18">
        <v>38.19</v>
      </c>
      <c r="P31" s="18">
        <v>42.63</v>
      </c>
      <c r="Q31" s="18">
        <v>47.44</v>
      </c>
      <c r="R31" s="18">
        <v>52.66</v>
      </c>
      <c r="S31" s="18">
        <v>58.33</v>
      </c>
      <c r="T31" s="18">
        <v>64.48</v>
      </c>
      <c r="U31" s="18">
        <v>71.180000000000007</v>
      </c>
      <c r="V31" s="18">
        <v>78.5</v>
      </c>
      <c r="W31" s="18">
        <v>86.5</v>
      </c>
      <c r="X31" s="18">
        <v>95.3</v>
      </c>
      <c r="Y31" s="18">
        <v>105</v>
      </c>
      <c r="Z31" s="18">
        <v>115.74</v>
      </c>
      <c r="AA31" s="18">
        <v>127.63</v>
      </c>
      <c r="AB31" s="18">
        <v>140.83000000000001</v>
      </c>
      <c r="AC31" s="18">
        <v>155.46</v>
      </c>
      <c r="AD31" s="22">
        <v>171.63</v>
      </c>
      <c r="AE31" s="18">
        <v>189.41</v>
      </c>
    </row>
    <row r="32" spans="1:31">
      <c r="A32" s="19">
        <v>44</v>
      </c>
      <c r="B32" s="18">
        <v>2.7</v>
      </c>
      <c r="C32" s="18">
        <v>5.57</v>
      </c>
      <c r="D32" s="18">
        <v>8.6</v>
      </c>
      <c r="E32" s="18">
        <v>9.08</v>
      </c>
      <c r="F32" s="18">
        <v>11.7</v>
      </c>
      <c r="G32" s="18">
        <v>14.47</v>
      </c>
      <c r="H32" s="18">
        <v>16.170000000000002</v>
      </c>
      <c r="I32" s="18">
        <v>19.079999999999998</v>
      </c>
      <c r="J32" s="18">
        <v>22.19</v>
      </c>
      <c r="K32" s="18">
        <v>25.53</v>
      </c>
      <c r="L32" s="18">
        <v>29.12</v>
      </c>
      <c r="M32" s="18">
        <v>32.99</v>
      </c>
      <c r="N32" s="18">
        <v>37.18</v>
      </c>
      <c r="O32" s="18">
        <v>41.72</v>
      </c>
      <c r="P32" s="18">
        <v>46.63</v>
      </c>
      <c r="Q32" s="18">
        <v>51.96</v>
      </c>
      <c r="R32" s="18">
        <v>57.75</v>
      </c>
      <c r="S32" s="18">
        <v>64.03</v>
      </c>
      <c r="T32" s="18">
        <v>70.88</v>
      </c>
      <c r="U32" s="18">
        <v>78.349999999999994</v>
      </c>
      <c r="V32" s="18">
        <v>86.53</v>
      </c>
      <c r="W32" s="18">
        <v>95.51</v>
      </c>
      <c r="X32" s="18">
        <v>105.42</v>
      </c>
      <c r="Y32" s="18">
        <v>116.38</v>
      </c>
      <c r="Z32" s="18">
        <v>128.53</v>
      </c>
      <c r="AA32" s="18">
        <v>142.01</v>
      </c>
      <c r="AB32" s="18">
        <v>156.94999999999999</v>
      </c>
      <c r="AC32" s="18">
        <v>173.46</v>
      </c>
      <c r="AD32" s="18">
        <v>191.63</v>
      </c>
      <c r="AE32" s="18">
        <v>211.48</v>
      </c>
    </row>
    <row r="33" spans="1:31">
      <c r="A33" s="20">
        <v>45</v>
      </c>
      <c r="B33" s="21">
        <v>2.92</v>
      </c>
      <c r="C33" s="21">
        <v>6.02</v>
      </c>
      <c r="D33" s="21">
        <v>9.3000000000000007</v>
      </c>
      <c r="E33" s="21">
        <v>9.82</v>
      </c>
      <c r="F33" s="21">
        <v>12.65</v>
      </c>
      <c r="G33" s="21">
        <v>15.66</v>
      </c>
      <c r="H33" s="21">
        <v>17.52</v>
      </c>
      <c r="I33" s="21">
        <v>20.7</v>
      </c>
      <c r="J33" s="21">
        <v>24.1</v>
      </c>
      <c r="K33" s="21">
        <v>27.77</v>
      </c>
      <c r="L33" s="21">
        <v>31.73</v>
      </c>
      <c r="M33" s="21">
        <v>36.01</v>
      </c>
      <c r="N33" s="21">
        <v>40.64</v>
      </c>
      <c r="O33" s="21">
        <v>45.66</v>
      </c>
      <c r="P33" s="21">
        <v>51.1</v>
      </c>
      <c r="Q33" s="21">
        <v>57.01</v>
      </c>
      <c r="R33" s="21">
        <v>63.43</v>
      </c>
      <c r="S33" s="21">
        <v>70.42</v>
      </c>
      <c r="T33" s="21">
        <v>78.05</v>
      </c>
      <c r="U33" s="21">
        <v>86.41</v>
      </c>
      <c r="V33" s="21">
        <v>95.58</v>
      </c>
      <c r="W33" s="21">
        <v>105.71</v>
      </c>
      <c r="X33" s="21">
        <v>116.9</v>
      </c>
      <c r="Y33" s="21">
        <v>129.31</v>
      </c>
      <c r="Z33" s="21">
        <v>143.08000000000001</v>
      </c>
      <c r="AA33" s="21">
        <v>158.34</v>
      </c>
      <c r="AB33" s="21">
        <v>175.21</v>
      </c>
      <c r="AC33" s="21">
        <v>193.76</v>
      </c>
      <c r="AD33" s="21">
        <v>214.04</v>
      </c>
      <c r="AE33" s="21">
        <v>236.01</v>
      </c>
    </row>
    <row r="34" spans="1:31">
      <c r="A34" s="19">
        <v>46</v>
      </c>
      <c r="B34" s="18">
        <v>3.16</v>
      </c>
      <c r="C34" s="18">
        <v>6.51</v>
      </c>
      <c r="D34" s="18">
        <v>10.06</v>
      </c>
      <c r="E34" s="18">
        <v>10.63</v>
      </c>
      <c r="F34" s="18">
        <v>13.7</v>
      </c>
      <c r="G34" s="18">
        <v>16.97</v>
      </c>
      <c r="H34" s="18">
        <v>19.010000000000002</v>
      </c>
      <c r="I34" s="18">
        <v>22.49</v>
      </c>
      <c r="J34" s="18">
        <v>26.23</v>
      </c>
      <c r="K34" s="18">
        <v>30.28</v>
      </c>
      <c r="L34" s="18">
        <v>34.65</v>
      </c>
      <c r="M34" s="18">
        <v>39.380000000000003</v>
      </c>
      <c r="N34" s="18">
        <v>44.51</v>
      </c>
      <c r="O34" s="18">
        <v>50.07</v>
      </c>
      <c r="P34" s="18">
        <v>56.11</v>
      </c>
      <c r="Q34" s="18">
        <v>62.66</v>
      </c>
      <c r="R34" s="18">
        <v>69.81</v>
      </c>
      <c r="S34" s="18">
        <v>77.599999999999994</v>
      </c>
      <c r="T34" s="18">
        <v>86.13</v>
      </c>
      <c r="U34" s="18">
        <v>95.51</v>
      </c>
      <c r="V34" s="18">
        <v>105.85</v>
      </c>
      <c r="W34" s="18">
        <v>117.28</v>
      </c>
      <c r="X34" s="18">
        <v>129.96</v>
      </c>
      <c r="Y34" s="18">
        <v>144.02000000000001</v>
      </c>
      <c r="Z34" s="18">
        <v>159.61000000000001</v>
      </c>
      <c r="AA34" s="18">
        <v>176.84</v>
      </c>
      <c r="AB34" s="18">
        <v>195.8</v>
      </c>
      <c r="AC34" s="18">
        <v>216.51</v>
      </c>
      <c r="AD34" s="18">
        <v>238.96</v>
      </c>
      <c r="AE34" s="18">
        <v>263.06</v>
      </c>
    </row>
    <row r="35" spans="1:31">
      <c r="A35" s="19">
        <v>47</v>
      </c>
      <c r="B35" s="18">
        <v>3.42</v>
      </c>
      <c r="C35" s="18">
        <v>7.04</v>
      </c>
      <c r="D35" s="18">
        <v>10.89</v>
      </c>
      <c r="E35" s="18">
        <v>11.51</v>
      </c>
      <c r="F35" s="18">
        <v>14.85</v>
      </c>
      <c r="G35" s="18">
        <v>18.43</v>
      </c>
      <c r="H35" s="18">
        <v>20.67</v>
      </c>
      <c r="I35" s="18">
        <v>24.49</v>
      </c>
      <c r="J35" s="18">
        <v>28.62</v>
      </c>
      <c r="K35" s="18">
        <v>33.090000000000003</v>
      </c>
      <c r="L35" s="18">
        <v>37.92</v>
      </c>
      <c r="M35" s="18">
        <v>43.16</v>
      </c>
      <c r="N35" s="18">
        <v>48.85</v>
      </c>
      <c r="O35" s="18">
        <v>55.01</v>
      </c>
      <c r="P35" s="18">
        <v>61.71</v>
      </c>
      <c r="Q35" s="18">
        <v>69.010000000000005</v>
      </c>
      <c r="R35" s="18">
        <v>76.97</v>
      </c>
      <c r="S35" s="18">
        <v>85.69</v>
      </c>
      <c r="T35" s="18">
        <v>95.27</v>
      </c>
      <c r="U35" s="18">
        <v>105.83</v>
      </c>
      <c r="V35" s="18">
        <v>117.51</v>
      </c>
      <c r="W35" s="18">
        <v>130.47</v>
      </c>
      <c r="X35" s="18">
        <v>144.83000000000001</v>
      </c>
      <c r="Y35" s="18">
        <v>160.76</v>
      </c>
      <c r="Z35" s="18">
        <v>178.36</v>
      </c>
      <c r="AA35" s="18">
        <v>197.73</v>
      </c>
      <c r="AB35" s="18">
        <v>218.89</v>
      </c>
      <c r="AC35" s="18">
        <v>241.82</v>
      </c>
      <c r="AD35" s="18">
        <v>266.45</v>
      </c>
      <c r="AE35" s="18">
        <v>292.62</v>
      </c>
    </row>
    <row r="36" spans="1:31">
      <c r="A36" s="19">
        <v>48</v>
      </c>
      <c r="B36" s="18">
        <v>3.7</v>
      </c>
      <c r="C36" s="18">
        <v>7.63</v>
      </c>
      <c r="D36" s="18">
        <v>11.79</v>
      </c>
      <c r="E36" s="18">
        <v>12.49</v>
      </c>
      <c r="F36" s="18">
        <v>16.14</v>
      </c>
      <c r="G36" s="18">
        <v>20.05</v>
      </c>
      <c r="H36" s="18">
        <v>22.53</v>
      </c>
      <c r="I36" s="18">
        <v>26.75</v>
      </c>
      <c r="J36" s="18">
        <v>31.31</v>
      </c>
      <c r="K36" s="18">
        <v>36.25</v>
      </c>
      <c r="L36" s="18">
        <v>41.61</v>
      </c>
      <c r="M36" s="18">
        <v>47.41</v>
      </c>
      <c r="N36" s="18">
        <v>53.71</v>
      </c>
      <c r="O36" s="18">
        <v>60.56</v>
      </c>
      <c r="P36" s="18">
        <v>68.010000000000005</v>
      </c>
      <c r="Q36" s="18">
        <v>76.150000000000006</v>
      </c>
      <c r="R36" s="18">
        <v>85.06</v>
      </c>
      <c r="S36" s="18">
        <v>94.84</v>
      </c>
      <c r="T36" s="18">
        <v>105.64</v>
      </c>
      <c r="U36" s="18">
        <v>117.58</v>
      </c>
      <c r="V36" s="18">
        <v>130.81</v>
      </c>
      <c r="W36" s="18">
        <v>145.49</v>
      </c>
      <c r="X36" s="18">
        <v>161.76</v>
      </c>
      <c r="Y36" s="18">
        <v>179.75</v>
      </c>
      <c r="Z36" s="18">
        <v>199.54</v>
      </c>
      <c r="AA36" s="18">
        <v>221.16</v>
      </c>
      <c r="AB36" s="18">
        <v>244.59</v>
      </c>
      <c r="AC36" s="18">
        <v>269.76</v>
      </c>
      <c r="AD36" s="18">
        <v>296.5</v>
      </c>
      <c r="AE36" s="18">
        <v>324.61</v>
      </c>
    </row>
    <row r="37" spans="1:31">
      <c r="A37" s="19">
        <v>49</v>
      </c>
      <c r="B37" s="18">
        <v>4.01</v>
      </c>
      <c r="C37" s="18">
        <v>8.27</v>
      </c>
      <c r="D37" s="18">
        <v>12.81</v>
      </c>
      <c r="E37" s="18">
        <v>13.58</v>
      </c>
      <c r="F37" s="18">
        <v>17.579999999999998</v>
      </c>
      <c r="G37" s="18">
        <v>21.89</v>
      </c>
      <c r="H37" s="18">
        <v>24.63</v>
      </c>
      <c r="I37" s="18">
        <v>29.3</v>
      </c>
      <c r="J37" s="18">
        <v>34.35</v>
      </c>
      <c r="K37" s="18">
        <v>39.82</v>
      </c>
      <c r="L37" s="18">
        <v>45.75</v>
      </c>
      <c r="M37" s="18">
        <v>52.19</v>
      </c>
      <c r="N37" s="18">
        <v>59.19</v>
      </c>
      <c r="O37" s="18">
        <v>66.8</v>
      </c>
      <c r="P37" s="18">
        <v>75.12</v>
      </c>
      <c r="Q37" s="18">
        <v>84.22</v>
      </c>
      <c r="R37" s="18">
        <v>94.22</v>
      </c>
      <c r="S37" s="18">
        <v>105.25</v>
      </c>
      <c r="T37" s="18">
        <v>117.45</v>
      </c>
      <c r="U37" s="18">
        <v>130.97999999999999</v>
      </c>
      <c r="V37" s="18">
        <v>145.97999999999999</v>
      </c>
      <c r="W37" s="18">
        <v>162.61000000000001</v>
      </c>
      <c r="X37" s="18">
        <v>180.99</v>
      </c>
      <c r="Y37" s="18">
        <v>201.21</v>
      </c>
      <c r="Z37" s="18">
        <v>223.3</v>
      </c>
      <c r="AA37" s="18">
        <v>247.25</v>
      </c>
      <c r="AB37" s="18">
        <v>272.97000000000003</v>
      </c>
      <c r="AC37" s="18">
        <v>300.3</v>
      </c>
      <c r="AD37" s="18">
        <v>329.03</v>
      </c>
      <c r="AE37" s="18">
        <v>358.9</v>
      </c>
    </row>
    <row r="38" spans="1:31">
      <c r="A38" s="20">
        <v>50</v>
      </c>
      <c r="B38" s="21">
        <v>4.3499999999999996</v>
      </c>
      <c r="C38" s="21">
        <v>8.99</v>
      </c>
      <c r="D38" s="21">
        <v>13.95</v>
      </c>
      <c r="E38" s="21">
        <v>14.82</v>
      </c>
      <c r="F38" s="21">
        <v>19.22</v>
      </c>
      <c r="G38" s="21">
        <v>23.96</v>
      </c>
      <c r="H38" s="21">
        <v>27.02</v>
      </c>
      <c r="I38" s="21">
        <v>32.18</v>
      </c>
      <c r="J38" s="21">
        <v>37.770000000000003</v>
      </c>
      <c r="K38" s="21">
        <v>43.83</v>
      </c>
      <c r="L38" s="21">
        <v>50.41</v>
      </c>
      <c r="M38" s="21">
        <v>57.57</v>
      </c>
      <c r="N38" s="21">
        <v>65.349999999999994</v>
      </c>
      <c r="O38" s="21">
        <v>73.849999999999994</v>
      </c>
      <c r="P38" s="21">
        <v>83.15</v>
      </c>
      <c r="Q38" s="21">
        <v>93.38</v>
      </c>
      <c r="R38" s="21">
        <v>104.65</v>
      </c>
      <c r="S38" s="21">
        <v>117.12</v>
      </c>
      <c r="T38" s="21">
        <v>130.94</v>
      </c>
      <c r="U38" s="21">
        <v>146.28</v>
      </c>
      <c r="V38" s="21">
        <v>163.27000000000001</v>
      </c>
      <c r="W38" s="21">
        <v>182.06</v>
      </c>
      <c r="X38" s="21">
        <v>202.73</v>
      </c>
      <c r="Y38" s="21">
        <v>225.31</v>
      </c>
      <c r="Z38" s="21">
        <v>249.79</v>
      </c>
      <c r="AA38" s="21">
        <v>276.07</v>
      </c>
      <c r="AB38" s="21">
        <v>304.01</v>
      </c>
      <c r="AC38" s="21">
        <v>333.37</v>
      </c>
      <c r="AD38" s="21">
        <v>363.9</v>
      </c>
      <c r="AE38" s="21">
        <v>395.3</v>
      </c>
    </row>
    <row r="39" spans="1:31">
      <c r="A39" s="19">
        <v>51</v>
      </c>
      <c r="B39" s="18">
        <v>4.74</v>
      </c>
      <c r="C39" s="18">
        <v>9.81</v>
      </c>
      <c r="D39" s="18">
        <v>15.24</v>
      </c>
      <c r="E39" s="18">
        <v>16.22</v>
      </c>
      <c r="F39" s="18">
        <v>21.07</v>
      </c>
      <c r="G39" s="18">
        <v>26.32</v>
      </c>
      <c r="H39" s="18">
        <v>29.72</v>
      </c>
      <c r="I39" s="18">
        <v>35.43</v>
      </c>
      <c r="J39" s="18">
        <v>41.63</v>
      </c>
      <c r="K39" s="18">
        <v>48.36</v>
      </c>
      <c r="L39" s="18">
        <v>55.67</v>
      </c>
      <c r="M39" s="18">
        <v>63.63</v>
      </c>
      <c r="N39" s="18">
        <v>72.31</v>
      </c>
      <c r="O39" s="18">
        <v>81.83</v>
      </c>
      <c r="P39" s="18">
        <v>92.28</v>
      </c>
      <c r="Q39" s="18">
        <v>103.8</v>
      </c>
      <c r="R39" s="18">
        <v>116.55</v>
      </c>
      <c r="S39" s="18">
        <v>130.68</v>
      </c>
      <c r="T39" s="18">
        <v>146.36000000000001</v>
      </c>
      <c r="U39" s="18">
        <v>163.72999999999999</v>
      </c>
      <c r="V39" s="18">
        <v>182.94</v>
      </c>
      <c r="W39" s="18">
        <v>204.06</v>
      </c>
      <c r="X39" s="18">
        <v>227.15</v>
      </c>
      <c r="Y39" s="18">
        <v>252.17</v>
      </c>
      <c r="Z39" s="18">
        <v>279.04000000000002</v>
      </c>
      <c r="AA39" s="18">
        <v>307.60000000000002</v>
      </c>
      <c r="AB39" s="18">
        <v>337.62</v>
      </c>
      <c r="AC39" s="18">
        <v>368.83</v>
      </c>
      <c r="AD39" s="18">
        <v>400.92</v>
      </c>
      <c r="AE39" s="18">
        <v>433.56</v>
      </c>
    </row>
    <row r="40" spans="1:31">
      <c r="A40" s="19">
        <v>52</v>
      </c>
      <c r="B40" s="18">
        <v>5.18</v>
      </c>
      <c r="C40" s="18">
        <v>10.74</v>
      </c>
      <c r="D40" s="18">
        <v>16.71</v>
      </c>
      <c r="E40" s="18">
        <v>17.82</v>
      </c>
      <c r="F40" s="18">
        <v>23.18</v>
      </c>
      <c r="G40" s="18">
        <v>28.99</v>
      </c>
      <c r="H40" s="18">
        <v>32.770000000000003</v>
      </c>
      <c r="I40" s="18">
        <v>39.1</v>
      </c>
      <c r="J40" s="18">
        <v>45.98</v>
      </c>
      <c r="K40" s="18">
        <v>53.46</v>
      </c>
      <c r="L40" s="18">
        <v>61.6</v>
      </c>
      <c r="M40" s="18">
        <v>70.48</v>
      </c>
      <c r="N40" s="18">
        <v>80.2</v>
      </c>
      <c r="O40" s="18">
        <v>90.89</v>
      </c>
      <c r="P40" s="18">
        <v>102.67</v>
      </c>
      <c r="Q40" s="18">
        <v>115.71</v>
      </c>
      <c r="R40" s="18">
        <v>130.15</v>
      </c>
      <c r="S40" s="18">
        <v>146.18</v>
      </c>
      <c r="T40" s="18">
        <v>163.95</v>
      </c>
      <c r="U40" s="18">
        <v>183.58</v>
      </c>
      <c r="V40" s="18">
        <v>205.19</v>
      </c>
      <c r="W40" s="18">
        <v>228.79</v>
      </c>
      <c r="X40" s="18">
        <v>254.38</v>
      </c>
      <c r="Y40" s="18">
        <v>281.85000000000002</v>
      </c>
      <c r="Z40" s="18">
        <v>311.05</v>
      </c>
      <c r="AA40" s="18">
        <v>341.74</v>
      </c>
      <c r="AB40" s="18">
        <v>373.66</v>
      </c>
      <c r="AC40" s="18">
        <v>406.47</v>
      </c>
      <c r="AD40" s="18">
        <v>439.85</v>
      </c>
      <c r="AE40" s="18">
        <v>473.42</v>
      </c>
    </row>
    <row r="41" spans="1:31">
      <c r="A41" s="19">
        <v>53</v>
      </c>
      <c r="B41" s="18">
        <v>5.68</v>
      </c>
      <c r="C41" s="18">
        <v>11.79</v>
      </c>
      <c r="D41" s="18">
        <v>18.39</v>
      </c>
      <c r="E41" s="18">
        <v>19.63</v>
      </c>
      <c r="F41" s="18">
        <v>25.57</v>
      </c>
      <c r="G41" s="18">
        <v>32.01</v>
      </c>
      <c r="H41" s="18">
        <v>36.21</v>
      </c>
      <c r="I41" s="18">
        <v>43.24</v>
      </c>
      <c r="J41" s="18">
        <v>50.89</v>
      </c>
      <c r="K41" s="18">
        <v>59.21</v>
      </c>
      <c r="L41" s="18">
        <v>68.290000000000006</v>
      </c>
      <c r="M41" s="18">
        <v>78.239999999999995</v>
      </c>
      <c r="N41" s="18">
        <v>89.17</v>
      </c>
      <c r="O41" s="18">
        <v>101.22</v>
      </c>
      <c r="P41" s="18">
        <v>114.55</v>
      </c>
      <c r="Q41" s="18">
        <v>129.32</v>
      </c>
      <c r="R41" s="18">
        <v>145.72</v>
      </c>
      <c r="S41" s="18">
        <v>163.89</v>
      </c>
      <c r="T41" s="18">
        <v>183.97</v>
      </c>
      <c r="U41" s="18">
        <v>206.06</v>
      </c>
      <c r="V41" s="18">
        <v>230.2</v>
      </c>
      <c r="W41" s="18">
        <v>256.37</v>
      </c>
      <c r="X41" s="18">
        <v>284.45999999999998</v>
      </c>
      <c r="Y41" s="18">
        <v>314.32</v>
      </c>
      <c r="Z41" s="18">
        <v>345.71</v>
      </c>
      <c r="AA41" s="18">
        <v>378.35</v>
      </c>
      <c r="AB41" s="18">
        <v>411.91</v>
      </c>
      <c r="AC41" s="18">
        <v>446.05</v>
      </c>
      <c r="AD41" s="18">
        <v>480.38</v>
      </c>
      <c r="AE41" s="18">
        <v>514.54</v>
      </c>
    </row>
    <row r="42" spans="1:31">
      <c r="A42" s="19">
        <v>54</v>
      </c>
      <c r="B42" s="18">
        <v>6.25</v>
      </c>
      <c r="C42" s="18">
        <v>13</v>
      </c>
      <c r="D42" s="18">
        <v>20.3</v>
      </c>
      <c r="E42" s="18">
        <v>21.69</v>
      </c>
      <c r="F42" s="18">
        <v>28.28</v>
      </c>
      <c r="G42" s="18">
        <v>35.42</v>
      </c>
      <c r="H42" s="18">
        <v>40.08</v>
      </c>
      <c r="I42" s="18">
        <v>47.9</v>
      </c>
      <c r="J42" s="18">
        <v>56.42</v>
      </c>
      <c r="K42" s="18">
        <v>65.709999999999994</v>
      </c>
      <c r="L42" s="18">
        <v>75.88</v>
      </c>
      <c r="M42" s="18">
        <v>87.06</v>
      </c>
      <c r="N42" s="18">
        <v>99.39</v>
      </c>
      <c r="O42" s="18">
        <v>113.03</v>
      </c>
      <c r="P42" s="18">
        <v>128.13999999999999</v>
      </c>
      <c r="Q42" s="18">
        <v>144.91</v>
      </c>
      <c r="R42" s="18">
        <v>163.5</v>
      </c>
      <c r="S42" s="18">
        <v>184.04</v>
      </c>
      <c r="T42" s="18">
        <v>206.64</v>
      </c>
      <c r="U42" s="18">
        <v>231.34</v>
      </c>
      <c r="V42" s="18">
        <v>258.10000000000002</v>
      </c>
      <c r="W42" s="18">
        <v>286.85000000000002</v>
      </c>
      <c r="X42" s="18">
        <v>317.39</v>
      </c>
      <c r="Y42" s="18">
        <v>349.5</v>
      </c>
      <c r="Z42" s="18">
        <v>382.89</v>
      </c>
      <c r="AA42" s="18">
        <v>417.22</v>
      </c>
      <c r="AB42" s="18">
        <v>452.14</v>
      </c>
      <c r="AC42" s="18">
        <v>487.26</v>
      </c>
      <c r="AD42" s="18">
        <v>522.20000000000005</v>
      </c>
      <c r="AE42" s="18">
        <v>556.58000000000004</v>
      </c>
    </row>
    <row r="43" spans="1:31">
      <c r="A43" s="20">
        <v>55</v>
      </c>
      <c r="B43" s="21">
        <v>6.9</v>
      </c>
      <c r="C43" s="21">
        <v>14.37</v>
      </c>
      <c r="D43" s="21">
        <v>22.46</v>
      </c>
      <c r="E43" s="21">
        <v>24.01</v>
      </c>
      <c r="F43" s="21">
        <v>31.32</v>
      </c>
      <c r="G43" s="21">
        <v>39.25</v>
      </c>
      <c r="H43" s="21">
        <v>44.45</v>
      </c>
      <c r="I43" s="21">
        <v>53.16</v>
      </c>
      <c r="J43" s="21">
        <v>62.67</v>
      </c>
      <c r="K43" s="21">
        <v>73.08</v>
      </c>
      <c r="L43" s="21">
        <v>84.52</v>
      </c>
      <c r="M43" s="21">
        <v>97.13</v>
      </c>
      <c r="N43" s="21">
        <v>111.09</v>
      </c>
      <c r="O43" s="21">
        <v>126.55</v>
      </c>
      <c r="P43" s="21">
        <v>143.71</v>
      </c>
      <c r="Q43" s="21">
        <v>162.72999999999999</v>
      </c>
      <c r="R43" s="21">
        <v>183.75</v>
      </c>
      <c r="S43" s="21">
        <v>206.88</v>
      </c>
      <c r="T43" s="21">
        <v>232.15</v>
      </c>
      <c r="U43" s="21">
        <v>259.54000000000002</v>
      </c>
      <c r="V43" s="21">
        <v>288.95</v>
      </c>
      <c r="W43" s="21">
        <v>320.2</v>
      </c>
      <c r="X43" s="21">
        <v>353.06</v>
      </c>
      <c r="Y43" s="21">
        <v>387.23</v>
      </c>
      <c r="Z43" s="21">
        <v>422.36</v>
      </c>
      <c r="AA43" s="21">
        <v>458.09</v>
      </c>
      <c r="AB43" s="21">
        <v>494.02</v>
      </c>
      <c r="AC43" s="21">
        <v>529.78</v>
      </c>
      <c r="AD43" s="21">
        <v>564.96</v>
      </c>
      <c r="AE43" s="21">
        <v>599.17999999999995</v>
      </c>
    </row>
    <row r="44" spans="1:31">
      <c r="A44" s="19">
        <v>56</v>
      </c>
      <c r="B44" s="18">
        <v>7.64</v>
      </c>
      <c r="C44" s="18">
        <v>15.92</v>
      </c>
      <c r="D44" s="18">
        <v>24.88</v>
      </c>
      <c r="E44" s="18">
        <v>26.62</v>
      </c>
      <c r="F44" s="18">
        <v>34.74</v>
      </c>
      <c r="G44" s="18">
        <v>43.56</v>
      </c>
      <c r="H44" s="18">
        <v>49.37</v>
      </c>
      <c r="I44" s="18">
        <v>59.1</v>
      </c>
      <c r="J44" s="18">
        <v>69.760000000000005</v>
      </c>
      <c r="K44" s="18">
        <v>81.47</v>
      </c>
      <c r="L44" s="18">
        <v>94.38</v>
      </c>
      <c r="M44" s="18">
        <v>108.66</v>
      </c>
      <c r="N44" s="18">
        <v>124.49</v>
      </c>
      <c r="O44" s="18">
        <v>142.06</v>
      </c>
      <c r="P44" s="18">
        <v>161.52000000000001</v>
      </c>
      <c r="Q44" s="18">
        <v>183.04</v>
      </c>
      <c r="R44" s="18">
        <v>206.71</v>
      </c>
      <c r="S44" s="18">
        <v>232.58</v>
      </c>
      <c r="T44" s="18">
        <v>260.62</v>
      </c>
      <c r="U44" s="18">
        <v>290.72000000000003</v>
      </c>
      <c r="V44" s="18">
        <v>322.70999999999998</v>
      </c>
      <c r="W44" s="18">
        <v>356.35</v>
      </c>
      <c r="X44" s="18">
        <v>391.32</v>
      </c>
      <c r="Y44" s="18">
        <v>427.28</v>
      </c>
      <c r="Z44" s="18">
        <v>463.85</v>
      </c>
      <c r="AA44" s="18">
        <v>500.64</v>
      </c>
      <c r="AB44" s="18">
        <v>537.23</v>
      </c>
      <c r="AC44" s="18">
        <v>573.25</v>
      </c>
      <c r="AD44" s="18">
        <v>608.27</v>
      </c>
      <c r="AE44" s="18" t="s">
        <v>29</v>
      </c>
    </row>
    <row r="45" spans="1:31">
      <c r="A45" s="19">
        <v>57</v>
      </c>
      <c r="B45" s="18">
        <v>8.4700000000000006</v>
      </c>
      <c r="C45" s="18">
        <v>17.66</v>
      </c>
      <c r="D45" s="18">
        <v>27.61</v>
      </c>
      <c r="E45" s="18">
        <v>29.55</v>
      </c>
      <c r="F45" s="18">
        <v>38.58</v>
      </c>
      <c r="G45" s="18">
        <v>48.42</v>
      </c>
      <c r="H45" s="18">
        <v>54.93</v>
      </c>
      <c r="I45" s="18">
        <v>65.84</v>
      </c>
      <c r="J45" s="18">
        <v>77.83</v>
      </c>
      <c r="K45" s="18">
        <v>91.05</v>
      </c>
      <c r="L45" s="18">
        <v>105.68</v>
      </c>
      <c r="M45" s="18">
        <v>121.89</v>
      </c>
      <c r="N45" s="18">
        <v>139.87</v>
      </c>
      <c r="O45" s="18">
        <v>159.81</v>
      </c>
      <c r="P45" s="18">
        <v>181.84</v>
      </c>
      <c r="Q45" s="18">
        <v>206.08</v>
      </c>
      <c r="R45" s="18">
        <v>232.57</v>
      </c>
      <c r="S45" s="18">
        <v>261.27999999999997</v>
      </c>
      <c r="T45" s="18">
        <v>292.10000000000002</v>
      </c>
      <c r="U45" s="18">
        <v>324.87</v>
      </c>
      <c r="V45" s="18">
        <v>359.31</v>
      </c>
      <c r="W45" s="18">
        <v>395.12</v>
      </c>
      <c r="X45" s="18">
        <v>431.94</v>
      </c>
      <c r="Y45" s="18">
        <v>469.39</v>
      </c>
      <c r="Z45" s="18">
        <v>507.06</v>
      </c>
      <c r="AA45" s="18">
        <v>544.53</v>
      </c>
      <c r="AB45" s="18">
        <v>581.41</v>
      </c>
      <c r="AC45" s="18">
        <v>617.28</v>
      </c>
      <c r="AD45" s="18" t="s">
        <v>29</v>
      </c>
      <c r="AE45" s="18" t="s">
        <v>29</v>
      </c>
    </row>
    <row r="46" spans="1:31">
      <c r="A46" s="19">
        <v>58</v>
      </c>
      <c r="B46" s="18">
        <v>9.41</v>
      </c>
      <c r="C46" s="18">
        <v>19.61</v>
      </c>
      <c r="D46" s="18">
        <v>30.68</v>
      </c>
      <c r="E46" s="18">
        <v>32.85</v>
      </c>
      <c r="F46" s="18">
        <v>42.92</v>
      </c>
      <c r="G46" s="18">
        <v>53.92</v>
      </c>
      <c r="H46" s="18">
        <v>61.25</v>
      </c>
      <c r="I46" s="18">
        <v>73.53</v>
      </c>
      <c r="J46" s="18">
        <v>87.08</v>
      </c>
      <c r="K46" s="18">
        <v>102.06</v>
      </c>
      <c r="L46" s="18">
        <v>118.67</v>
      </c>
      <c r="M46" s="18">
        <v>137.09</v>
      </c>
      <c r="N46" s="18">
        <v>157.51</v>
      </c>
      <c r="O46" s="18">
        <v>180.08</v>
      </c>
      <c r="P46" s="18">
        <v>204.91</v>
      </c>
      <c r="Q46" s="18">
        <v>232.05</v>
      </c>
      <c r="R46" s="18">
        <v>261.45999999999998</v>
      </c>
      <c r="S46" s="18">
        <v>293.04000000000002</v>
      </c>
      <c r="T46" s="18">
        <v>326.60000000000002</v>
      </c>
      <c r="U46" s="18">
        <v>361.88</v>
      </c>
      <c r="V46" s="18">
        <v>398.57</v>
      </c>
      <c r="W46" s="18">
        <v>436.29</v>
      </c>
      <c r="X46" s="18">
        <v>474.65</v>
      </c>
      <c r="Y46" s="18">
        <v>513.24</v>
      </c>
      <c r="Z46" s="18">
        <v>551.63</v>
      </c>
      <c r="AA46" s="18">
        <v>589.41</v>
      </c>
      <c r="AB46" s="18">
        <v>626.16</v>
      </c>
      <c r="AC46" s="18" t="s">
        <v>29</v>
      </c>
      <c r="AD46" s="18" t="s">
        <v>29</v>
      </c>
      <c r="AE46" s="18" t="s">
        <v>29</v>
      </c>
    </row>
    <row r="47" spans="1:31">
      <c r="A47" s="19">
        <v>59</v>
      </c>
      <c r="B47" s="18">
        <v>10.45</v>
      </c>
      <c r="C47" s="18">
        <v>21.8</v>
      </c>
      <c r="D47" s="18">
        <v>34.130000000000003</v>
      </c>
      <c r="E47" s="18">
        <v>36.58</v>
      </c>
      <c r="F47" s="18">
        <v>47.85</v>
      </c>
      <c r="G47" s="18">
        <v>60.19</v>
      </c>
      <c r="H47" s="18">
        <v>68.48</v>
      </c>
      <c r="I47" s="18">
        <v>82.36</v>
      </c>
      <c r="J47" s="18">
        <v>97.71</v>
      </c>
      <c r="K47" s="18">
        <v>114.74</v>
      </c>
      <c r="L47" s="18">
        <v>133.62</v>
      </c>
      <c r="M47" s="18">
        <v>154.55000000000001</v>
      </c>
      <c r="N47" s="18">
        <v>177.68</v>
      </c>
      <c r="O47" s="18">
        <v>203.13</v>
      </c>
      <c r="P47" s="18">
        <v>230.94</v>
      </c>
      <c r="Q47" s="18">
        <v>261.08999999999997</v>
      </c>
      <c r="R47" s="18">
        <v>293.45</v>
      </c>
      <c r="S47" s="18">
        <v>327.85</v>
      </c>
      <c r="T47" s="18">
        <v>364.01</v>
      </c>
      <c r="U47" s="18">
        <v>401.61</v>
      </c>
      <c r="V47" s="18">
        <v>440.28</v>
      </c>
      <c r="W47" s="18">
        <v>479.59</v>
      </c>
      <c r="X47" s="18">
        <v>519.14</v>
      </c>
      <c r="Y47" s="18">
        <v>558.49</v>
      </c>
      <c r="Z47" s="18">
        <v>597.21</v>
      </c>
      <c r="AA47" s="18">
        <v>634.87</v>
      </c>
      <c r="AB47" s="18" t="s">
        <v>29</v>
      </c>
      <c r="AC47" s="18" t="s">
        <v>29</v>
      </c>
      <c r="AD47" s="18" t="s">
        <v>29</v>
      </c>
      <c r="AE47" s="18" t="s">
        <v>29</v>
      </c>
    </row>
    <row r="48" spans="1:31">
      <c r="A48" s="20">
        <v>60</v>
      </c>
      <c r="B48" s="21">
        <v>11.63</v>
      </c>
      <c r="C48" s="21">
        <v>24.28</v>
      </c>
      <c r="D48" s="21">
        <v>38.04</v>
      </c>
      <c r="E48" s="21">
        <v>40.82</v>
      </c>
      <c r="F48" s="21">
        <v>53.47</v>
      </c>
      <c r="G48" s="21">
        <v>67.38</v>
      </c>
      <c r="H48" s="21">
        <v>76.8</v>
      </c>
      <c r="I48" s="21">
        <v>92.55</v>
      </c>
      <c r="J48" s="21">
        <v>110</v>
      </c>
      <c r="K48" s="21">
        <v>129.37</v>
      </c>
      <c r="L48" s="21">
        <v>150.83000000000001</v>
      </c>
      <c r="M48" s="21">
        <v>174.55</v>
      </c>
      <c r="N48" s="21">
        <v>200.65</v>
      </c>
      <c r="O48" s="21">
        <v>229.17</v>
      </c>
      <c r="P48" s="21">
        <v>260.08</v>
      </c>
      <c r="Q48" s="21">
        <v>293.27</v>
      </c>
      <c r="R48" s="21">
        <v>328.55</v>
      </c>
      <c r="S48" s="21">
        <v>365.63</v>
      </c>
      <c r="T48" s="21">
        <v>404.18</v>
      </c>
      <c r="U48" s="21">
        <v>443.83</v>
      </c>
      <c r="V48" s="21">
        <v>484.15</v>
      </c>
      <c r="W48" s="21">
        <v>524.71</v>
      </c>
      <c r="X48" s="21">
        <v>565.05999999999995</v>
      </c>
      <c r="Y48" s="21">
        <v>604.76</v>
      </c>
      <c r="Z48" s="21">
        <v>643.38</v>
      </c>
      <c r="AA48" s="21" t="s">
        <v>29</v>
      </c>
      <c r="AB48" s="21" t="s">
        <v>29</v>
      </c>
      <c r="AC48" s="21" t="s">
        <v>29</v>
      </c>
      <c r="AD48" s="21" t="s">
        <v>29</v>
      </c>
      <c r="AE48" s="21" t="s">
        <v>29</v>
      </c>
    </row>
    <row r="49" spans="1:31">
      <c r="A49" s="19">
        <v>61</v>
      </c>
      <c r="B49" s="23">
        <v>12.97</v>
      </c>
      <c r="C49" s="18">
        <v>27.1</v>
      </c>
      <c r="D49" s="18">
        <v>42.51</v>
      </c>
      <c r="E49" s="18">
        <v>45.68</v>
      </c>
      <c r="F49" s="18">
        <v>59.95</v>
      </c>
      <c r="G49" s="18">
        <v>75.680000000000007</v>
      </c>
      <c r="H49" s="18">
        <v>86.43</v>
      </c>
      <c r="I49" s="18">
        <v>104.34</v>
      </c>
      <c r="J49" s="18">
        <v>124.21</v>
      </c>
      <c r="K49" s="18">
        <v>146.24</v>
      </c>
      <c r="L49" s="18">
        <v>170.58</v>
      </c>
      <c r="M49" s="18">
        <v>197.36</v>
      </c>
      <c r="N49" s="18">
        <v>226.62</v>
      </c>
      <c r="O49" s="18">
        <v>258.33999999999997</v>
      </c>
      <c r="P49" s="18">
        <v>292.39999999999998</v>
      </c>
      <c r="Q49" s="18">
        <v>328.59</v>
      </c>
      <c r="R49" s="18">
        <v>366.64</v>
      </c>
      <c r="S49" s="18">
        <v>406.2</v>
      </c>
      <c r="T49" s="18">
        <v>446.88</v>
      </c>
      <c r="U49" s="18">
        <v>488.25</v>
      </c>
      <c r="V49" s="18">
        <v>529.87</v>
      </c>
      <c r="W49" s="18">
        <v>571.27</v>
      </c>
      <c r="X49" s="18">
        <v>612.01</v>
      </c>
      <c r="Y49" s="18">
        <v>651.64</v>
      </c>
      <c r="Z49" s="18" t="s">
        <v>29</v>
      </c>
      <c r="AA49" s="18" t="s">
        <v>29</v>
      </c>
      <c r="AB49" s="18" t="s">
        <v>29</v>
      </c>
      <c r="AC49" s="18" t="s">
        <v>29</v>
      </c>
      <c r="AD49" s="18" t="s">
        <v>29</v>
      </c>
      <c r="AE49" s="18" t="s">
        <v>29</v>
      </c>
    </row>
    <row r="50" spans="1:31">
      <c r="A50" s="19">
        <v>62</v>
      </c>
      <c r="B50" s="18">
        <v>14.5</v>
      </c>
      <c r="C50" s="18">
        <v>30.33</v>
      </c>
      <c r="D50" s="18">
        <v>47.66</v>
      </c>
      <c r="E50" s="18">
        <v>51.31</v>
      </c>
      <c r="F50" s="18">
        <v>67.459999999999994</v>
      </c>
      <c r="G50" s="18">
        <v>85.33</v>
      </c>
      <c r="H50" s="18">
        <v>97.62</v>
      </c>
      <c r="I50" s="18">
        <v>118.03</v>
      </c>
      <c r="J50" s="18">
        <v>140.63999999999999</v>
      </c>
      <c r="K50" s="18">
        <v>165.64</v>
      </c>
      <c r="L50" s="18">
        <v>193.13</v>
      </c>
      <c r="M50" s="18">
        <v>223.18</v>
      </c>
      <c r="N50" s="18">
        <v>255.75</v>
      </c>
      <c r="O50" s="18">
        <v>290.70999999999998</v>
      </c>
      <c r="P50" s="18">
        <v>327.88</v>
      </c>
      <c r="Q50" s="18">
        <v>366.95</v>
      </c>
      <c r="R50" s="18">
        <v>407.57</v>
      </c>
      <c r="S50" s="18">
        <v>449.34</v>
      </c>
      <c r="T50" s="18">
        <v>491.82</v>
      </c>
      <c r="U50" s="18">
        <v>534.54999999999995</v>
      </c>
      <c r="V50" s="18">
        <v>577.07000000000005</v>
      </c>
      <c r="W50" s="18">
        <v>618.9</v>
      </c>
      <c r="X50" s="18">
        <v>659.59</v>
      </c>
      <c r="Y50" s="18" t="s">
        <v>29</v>
      </c>
      <c r="Z50" s="18" t="s">
        <v>29</v>
      </c>
      <c r="AA50" s="18" t="s">
        <v>29</v>
      </c>
      <c r="AB50" s="18" t="s">
        <v>29</v>
      </c>
      <c r="AC50" s="18" t="s">
        <v>29</v>
      </c>
      <c r="AD50" s="18" t="s">
        <v>29</v>
      </c>
      <c r="AE50" s="18" t="s">
        <v>29</v>
      </c>
    </row>
    <row r="51" spans="1:31">
      <c r="A51" s="19">
        <v>63</v>
      </c>
      <c r="B51" s="18">
        <v>16.260000000000002</v>
      </c>
      <c r="C51" s="18">
        <v>34.07</v>
      </c>
      <c r="D51" s="18">
        <v>53.64</v>
      </c>
      <c r="E51" s="18">
        <v>57.86</v>
      </c>
      <c r="F51" s="18">
        <v>76.22</v>
      </c>
      <c r="G51" s="18">
        <v>96.57</v>
      </c>
      <c r="H51" s="18">
        <v>110.64</v>
      </c>
      <c r="I51" s="18">
        <v>133.88</v>
      </c>
      <c r="J51" s="18">
        <v>159.56</v>
      </c>
      <c r="K51" s="18">
        <v>187.82</v>
      </c>
      <c r="L51" s="18">
        <v>218.69</v>
      </c>
      <c r="M51" s="18">
        <v>252.16</v>
      </c>
      <c r="N51" s="18">
        <v>288.08999999999997</v>
      </c>
      <c r="O51" s="18">
        <v>326.27999999999997</v>
      </c>
      <c r="P51" s="18">
        <v>366.43</v>
      </c>
      <c r="Q51" s="18">
        <v>408.18</v>
      </c>
      <c r="R51" s="18">
        <v>451.1</v>
      </c>
      <c r="S51" s="18">
        <v>494.75</v>
      </c>
      <c r="T51" s="18">
        <v>538.66</v>
      </c>
      <c r="U51" s="18">
        <v>582.35</v>
      </c>
      <c r="V51" s="18">
        <v>625.33000000000004</v>
      </c>
      <c r="W51" s="18">
        <v>667.15</v>
      </c>
      <c r="X51" s="18" t="s">
        <v>29</v>
      </c>
      <c r="Y51" s="18" t="s">
        <v>29</v>
      </c>
      <c r="Z51" s="18" t="s">
        <v>29</v>
      </c>
      <c r="AA51" s="18" t="s">
        <v>29</v>
      </c>
      <c r="AB51" s="18" t="s">
        <v>29</v>
      </c>
      <c r="AC51" s="18" t="s">
        <v>29</v>
      </c>
      <c r="AD51" s="18" t="s">
        <v>29</v>
      </c>
      <c r="AE51" s="18" t="s">
        <v>29</v>
      </c>
    </row>
    <row r="52" spans="1:31">
      <c r="A52" s="19">
        <v>64</v>
      </c>
      <c r="B52" s="18">
        <v>18.32</v>
      </c>
      <c r="C52" s="18">
        <v>38.44</v>
      </c>
      <c r="D52" s="18">
        <v>60.64</v>
      </c>
      <c r="E52" s="18">
        <v>65.53</v>
      </c>
      <c r="F52" s="18">
        <v>86.46</v>
      </c>
      <c r="G52" s="18">
        <v>109.68</v>
      </c>
      <c r="H52" s="18">
        <v>125.75</v>
      </c>
      <c r="I52" s="18">
        <v>152.16999999999999</v>
      </c>
      <c r="J52" s="18">
        <v>181.23</v>
      </c>
      <c r="K52" s="18">
        <v>212.98</v>
      </c>
      <c r="L52" s="18">
        <v>247.4</v>
      </c>
      <c r="M52" s="18">
        <v>284.36</v>
      </c>
      <c r="N52" s="18">
        <v>323.64</v>
      </c>
      <c r="O52" s="18">
        <v>364.94</v>
      </c>
      <c r="P52" s="18">
        <v>407.87</v>
      </c>
      <c r="Q52" s="18">
        <v>452.02</v>
      </c>
      <c r="R52" s="18">
        <v>496.92</v>
      </c>
      <c r="S52" s="18">
        <v>542.08000000000004</v>
      </c>
      <c r="T52" s="18">
        <v>587.01</v>
      </c>
      <c r="U52" s="18">
        <v>631.22</v>
      </c>
      <c r="V52" s="18">
        <v>674.23</v>
      </c>
      <c r="W52" s="18" t="s">
        <v>29</v>
      </c>
      <c r="X52" s="18" t="s">
        <v>29</v>
      </c>
      <c r="Y52" s="18" t="s">
        <v>29</v>
      </c>
      <c r="Z52" s="18" t="s">
        <v>29</v>
      </c>
      <c r="AA52" s="18" t="s">
        <v>29</v>
      </c>
      <c r="AB52" s="18" t="s">
        <v>29</v>
      </c>
      <c r="AC52" s="18" t="s">
        <v>29</v>
      </c>
      <c r="AD52" s="18" t="s">
        <v>29</v>
      </c>
      <c r="AE52" s="18" t="s">
        <v>29</v>
      </c>
    </row>
    <row r="53" spans="1:31">
      <c r="A53" s="20">
        <v>65</v>
      </c>
      <c r="B53" s="21">
        <v>20.72</v>
      </c>
      <c r="C53" s="21">
        <v>43.57</v>
      </c>
      <c r="D53" s="21">
        <v>68.849999999999994</v>
      </c>
      <c r="E53" s="21">
        <v>74.510000000000005</v>
      </c>
      <c r="F53" s="21">
        <v>98.42</v>
      </c>
      <c r="G53" s="21">
        <v>124.92</v>
      </c>
      <c r="H53" s="21">
        <v>143.19999999999999</v>
      </c>
      <c r="I53" s="21">
        <v>173.12</v>
      </c>
      <c r="J53" s="21">
        <v>205.82</v>
      </c>
      <c r="K53" s="21">
        <v>241.26</v>
      </c>
      <c r="L53" s="21">
        <v>279.32</v>
      </c>
      <c r="M53" s="21">
        <v>319.76</v>
      </c>
      <c r="N53" s="21">
        <v>362.28</v>
      </c>
      <c r="O53" s="21">
        <v>406.48</v>
      </c>
      <c r="P53" s="21">
        <v>451.94</v>
      </c>
      <c r="Q53" s="21">
        <v>498.17</v>
      </c>
      <c r="R53" s="21">
        <v>544.66999999999996</v>
      </c>
      <c r="S53" s="21">
        <v>590.92999999999995</v>
      </c>
      <c r="T53" s="21">
        <v>636.45000000000005</v>
      </c>
      <c r="U53" s="21">
        <v>680.73</v>
      </c>
      <c r="V53" s="21" t="s">
        <v>29</v>
      </c>
      <c r="W53" s="21" t="s">
        <v>29</v>
      </c>
      <c r="X53" s="21" t="s">
        <v>29</v>
      </c>
      <c r="Y53" s="21" t="s">
        <v>29</v>
      </c>
      <c r="Z53" s="21" t="s">
        <v>29</v>
      </c>
      <c r="AA53" s="21" t="s">
        <v>29</v>
      </c>
      <c r="AB53" s="21" t="s">
        <v>29</v>
      </c>
      <c r="AC53" s="21" t="s">
        <v>29</v>
      </c>
      <c r="AD53" s="21" t="s">
        <v>29</v>
      </c>
      <c r="AE53" s="21" t="s">
        <v>29</v>
      </c>
    </row>
    <row r="54" spans="1:31">
      <c r="A54" s="19">
        <v>66</v>
      </c>
      <c r="B54" s="23">
        <v>23.56</v>
      </c>
      <c r="C54" s="18">
        <v>49.61</v>
      </c>
      <c r="D54" s="18">
        <v>78.5</v>
      </c>
      <c r="E54" s="18">
        <v>85.03</v>
      </c>
      <c r="F54" s="18">
        <v>112.35</v>
      </c>
      <c r="G54" s="18">
        <v>142.55000000000001</v>
      </c>
      <c r="H54" s="18">
        <v>163.21</v>
      </c>
      <c r="I54" s="18">
        <v>196.92</v>
      </c>
      <c r="J54" s="18">
        <v>233.46</v>
      </c>
      <c r="K54" s="18">
        <v>272.69</v>
      </c>
      <c r="L54" s="18">
        <v>314.38</v>
      </c>
      <c r="M54" s="18">
        <v>358.21</v>
      </c>
      <c r="N54" s="18">
        <v>403.78</v>
      </c>
      <c r="O54" s="18">
        <v>450.64</v>
      </c>
      <c r="P54" s="18">
        <v>498.3</v>
      </c>
      <c r="Q54" s="18">
        <v>546.23</v>
      </c>
      <c r="R54" s="18">
        <v>593.92999999999995</v>
      </c>
      <c r="S54" s="18">
        <v>640.85</v>
      </c>
      <c r="T54" s="18">
        <v>686.5</v>
      </c>
      <c r="U54" s="18" t="s">
        <v>29</v>
      </c>
      <c r="V54" s="18" t="s">
        <v>29</v>
      </c>
      <c r="W54" s="18" t="s">
        <v>29</v>
      </c>
      <c r="X54" s="18" t="s">
        <v>29</v>
      </c>
      <c r="Y54" s="18" t="s">
        <v>29</v>
      </c>
      <c r="Z54" s="18" t="s">
        <v>29</v>
      </c>
      <c r="AA54" s="18" t="s">
        <v>29</v>
      </c>
      <c r="AB54" s="18" t="s">
        <v>29</v>
      </c>
      <c r="AC54" s="18" t="s">
        <v>29</v>
      </c>
      <c r="AD54" s="18" t="s">
        <v>29</v>
      </c>
      <c r="AE54" s="18" t="s">
        <v>29</v>
      </c>
    </row>
    <row r="55" spans="1:31">
      <c r="A55" s="19">
        <v>67</v>
      </c>
      <c r="B55" s="18">
        <v>26.9</v>
      </c>
      <c r="C55" s="18">
        <v>56.72</v>
      </c>
      <c r="D55" s="18">
        <v>89.8</v>
      </c>
      <c r="E55" s="18">
        <v>97.28</v>
      </c>
      <c r="F55" s="18">
        <v>128.46</v>
      </c>
      <c r="G55" s="18">
        <v>162.75</v>
      </c>
      <c r="H55" s="18">
        <v>185.93</v>
      </c>
      <c r="I55" s="18">
        <v>223.65</v>
      </c>
      <c r="J55" s="18">
        <v>264.14999999999998</v>
      </c>
      <c r="K55" s="18">
        <v>307.19</v>
      </c>
      <c r="L55" s="18">
        <v>352.44</v>
      </c>
      <c r="M55" s="18">
        <v>399.49</v>
      </c>
      <c r="N55" s="18">
        <v>447.87</v>
      </c>
      <c r="O55" s="18">
        <v>497.07</v>
      </c>
      <c r="P55" s="18">
        <v>546.55999999999995</v>
      </c>
      <c r="Q55" s="18">
        <v>595.79999999999995</v>
      </c>
      <c r="R55" s="18">
        <v>644.25</v>
      </c>
      <c r="S55" s="18">
        <v>691.37</v>
      </c>
      <c r="T55" s="18" t="s">
        <v>29</v>
      </c>
      <c r="U55" s="18" t="s">
        <v>29</v>
      </c>
      <c r="V55" s="18" t="s">
        <v>29</v>
      </c>
      <c r="W55" s="18" t="s">
        <v>29</v>
      </c>
      <c r="X55" s="18" t="s">
        <v>29</v>
      </c>
      <c r="Y55" s="18" t="s">
        <v>29</v>
      </c>
      <c r="Z55" s="18" t="s">
        <v>29</v>
      </c>
      <c r="AA55" s="18" t="s">
        <v>29</v>
      </c>
      <c r="AB55" s="18" t="s">
        <v>29</v>
      </c>
      <c r="AC55" s="18" t="s">
        <v>29</v>
      </c>
      <c r="AD55" s="18" t="s">
        <v>29</v>
      </c>
      <c r="AE55" s="18" t="s">
        <v>29</v>
      </c>
    </row>
    <row r="56" spans="1:31">
      <c r="A56" s="19">
        <v>68</v>
      </c>
      <c r="B56" s="18">
        <v>30.84</v>
      </c>
      <c r="C56" s="18">
        <v>65.05</v>
      </c>
      <c r="D56" s="18">
        <v>102.97</v>
      </c>
      <c r="E56" s="18">
        <v>111.45</v>
      </c>
      <c r="F56" s="18">
        <v>146.91999999999999</v>
      </c>
      <c r="G56" s="18">
        <v>185.68</v>
      </c>
      <c r="H56" s="18">
        <v>211.42</v>
      </c>
      <c r="I56" s="18">
        <v>253.31</v>
      </c>
      <c r="J56" s="18">
        <v>297.82</v>
      </c>
      <c r="K56" s="18">
        <v>344.62</v>
      </c>
      <c r="L56" s="18">
        <v>393.28</v>
      </c>
      <c r="M56" s="18">
        <v>443.31</v>
      </c>
      <c r="N56" s="18">
        <v>494.19</v>
      </c>
      <c r="O56" s="18">
        <v>545.38</v>
      </c>
      <c r="P56" s="18">
        <v>596.29999999999995</v>
      </c>
      <c r="Q56" s="18">
        <v>646.4</v>
      </c>
      <c r="R56" s="18">
        <v>695.14</v>
      </c>
      <c r="S56" s="18" t="s">
        <v>29</v>
      </c>
      <c r="T56" s="18" t="s">
        <v>29</v>
      </c>
      <c r="U56" s="18" t="s">
        <v>29</v>
      </c>
      <c r="V56" s="18" t="s">
        <v>29</v>
      </c>
      <c r="W56" s="18" t="s">
        <v>29</v>
      </c>
      <c r="X56" s="18" t="s">
        <v>29</v>
      </c>
      <c r="Y56" s="18" t="s">
        <v>29</v>
      </c>
      <c r="Z56" s="18" t="s">
        <v>29</v>
      </c>
      <c r="AA56" s="18" t="s">
        <v>29</v>
      </c>
      <c r="AB56" s="18" t="s">
        <v>29</v>
      </c>
      <c r="AC56" s="18" t="s">
        <v>29</v>
      </c>
      <c r="AD56" s="18" t="s">
        <v>29</v>
      </c>
      <c r="AE56" s="18" t="s">
        <v>29</v>
      </c>
    </row>
    <row r="57" spans="1:31">
      <c r="A57" s="19">
        <v>69</v>
      </c>
      <c r="B57" s="18">
        <v>35.450000000000003</v>
      </c>
      <c r="C57" s="18">
        <v>74.75</v>
      </c>
      <c r="D57" s="18">
        <v>118.19</v>
      </c>
      <c r="E57" s="18">
        <v>127.67</v>
      </c>
      <c r="F57" s="18">
        <v>167.83</v>
      </c>
      <c r="G57" s="18">
        <v>211.37</v>
      </c>
      <c r="H57" s="18">
        <v>239.68</v>
      </c>
      <c r="I57" s="18">
        <v>285.81</v>
      </c>
      <c r="J57" s="18">
        <v>334.3</v>
      </c>
      <c r="K57" s="18">
        <v>384.73</v>
      </c>
      <c r="L57" s="18">
        <v>436.58</v>
      </c>
      <c r="M57" s="18">
        <v>489.31</v>
      </c>
      <c r="N57" s="18">
        <v>542.35</v>
      </c>
      <c r="O57" s="18">
        <v>595.12</v>
      </c>
      <c r="P57" s="18">
        <v>647.04</v>
      </c>
      <c r="Q57" s="18">
        <v>697.55</v>
      </c>
      <c r="R57" s="18" t="s">
        <v>29</v>
      </c>
      <c r="S57" s="18" t="s">
        <v>29</v>
      </c>
      <c r="T57" s="18" t="s">
        <v>29</v>
      </c>
      <c r="U57" s="18" t="s">
        <v>29</v>
      </c>
      <c r="V57" s="18" t="s">
        <v>29</v>
      </c>
      <c r="W57" s="18" t="s">
        <v>29</v>
      </c>
      <c r="X57" s="18" t="s">
        <v>29</v>
      </c>
      <c r="Y57" s="18" t="s">
        <v>29</v>
      </c>
      <c r="Z57" s="18" t="s">
        <v>29</v>
      </c>
      <c r="AA57" s="18" t="s">
        <v>29</v>
      </c>
      <c r="AB57" s="18" t="s">
        <v>29</v>
      </c>
      <c r="AC57" s="18" t="s">
        <v>29</v>
      </c>
      <c r="AD57" s="18" t="s">
        <v>29</v>
      </c>
      <c r="AE57" s="18" t="s">
        <v>29</v>
      </c>
    </row>
    <row r="58" spans="1:31">
      <c r="A58" s="20">
        <v>70</v>
      </c>
      <c r="B58" s="21">
        <v>40.82</v>
      </c>
      <c r="C58" s="21">
        <v>85.94</v>
      </c>
      <c r="D58" s="21">
        <v>135.58000000000001</v>
      </c>
      <c r="E58" s="21">
        <v>146.01</v>
      </c>
      <c r="F58" s="21">
        <v>191.24</v>
      </c>
      <c r="G58" s="21">
        <v>239.79</v>
      </c>
      <c r="H58" s="21">
        <v>270.58999999999997</v>
      </c>
      <c r="I58" s="21">
        <v>320.95999999999998</v>
      </c>
      <c r="J58" s="21">
        <v>373.34</v>
      </c>
      <c r="K58" s="21">
        <v>427.2</v>
      </c>
      <c r="L58" s="21">
        <v>481.98</v>
      </c>
      <c r="M58" s="21">
        <v>537.07000000000005</v>
      </c>
      <c r="N58" s="21">
        <v>591.89</v>
      </c>
      <c r="O58" s="21">
        <v>645.83000000000004</v>
      </c>
      <c r="P58" s="21">
        <v>698.29</v>
      </c>
      <c r="Q58" s="21" t="s">
        <v>29</v>
      </c>
      <c r="R58" s="21" t="s">
        <v>29</v>
      </c>
      <c r="S58" s="21" t="s">
        <v>29</v>
      </c>
      <c r="T58" s="21" t="s">
        <v>29</v>
      </c>
      <c r="U58" s="21" t="s">
        <v>29</v>
      </c>
      <c r="V58" s="21" t="s">
        <v>29</v>
      </c>
      <c r="W58" s="21" t="s">
        <v>29</v>
      </c>
      <c r="X58" s="21" t="s">
        <v>29</v>
      </c>
      <c r="Y58" s="21" t="s">
        <v>29</v>
      </c>
      <c r="Z58" s="21" t="s">
        <v>29</v>
      </c>
      <c r="AA58" s="21" t="s">
        <v>29</v>
      </c>
      <c r="AB58" s="21" t="s">
        <v>29</v>
      </c>
      <c r="AC58" s="21" t="s">
        <v>29</v>
      </c>
      <c r="AD58" s="21" t="s">
        <v>29</v>
      </c>
      <c r="AE58" s="21" t="s">
        <v>29</v>
      </c>
    </row>
    <row r="59" spans="1:31">
      <c r="A59" s="19">
        <v>71</v>
      </c>
      <c r="B59" s="23">
        <v>47</v>
      </c>
      <c r="C59" s="18">
        <v>98.7</v>
      </c>
      <c r="D59" s="18">
        <v>155.19999999999999</v>
      </c>
      <c r="E59" s="18">
        <v>166.5</v>
      </c>
      <c r="F59" s="18">
        <v>217.08</v>
      </c>
      <c r="G59" s="18">
        <v>270.83999999999997</v>
      </c>
      <c r="H59" s="18">
        <v>303.97000000000003</v>
      </c>
      <c r="I59" s="18">
        <v>358.53</v>
      </c>
      <c r="J59" s="18">
        <v>414.64</v>
      </c>
      <c r="K59" s="18">
        <v>471.69</v>
      </c>
      <c r="L59" s="18">
        <v>529.09</v>
      </c>
      <c r="M59" s="18">
        <v>586.19000000000005</v>
      </c>
      <c r="N59" s="18">
        <v>642.37</v>
      </c>
      <c r="O59" s="18">
        <v>697.03</v>
      </c>
      <c r="P59" s="18" t="s">
        <v>29</v>
      </c>
      <c r="Q59" s="18" t="s">
        <v>29</v>
      </c>
      <c r="R59" s="18" t="s">
        <v>29</v>
      </c>
      <c r="S59" s="18" t="s">
        <v>29</v>
      </c>
      <c r="T59" s="18" t="s">
        <v>29</v>
      </c>
      <c r="U59" s="18" t="s">
        <v>29</v>
      </c>
      <c r="V59" s="18" t="s">
        <v>29</v>
      </c>
      <c r="W59" s="18" t="s">
        <v>29</v>
      </c>
      <c r="X59" s="18" t="s">
        <v>29</v>
      </c>
      <c r="Y59" s="18" t="s">
        <v>29</v>
      </c>
      <c r="Z59" s="18" t="s">
        <v>29</v>
      </c>
      <c r="AA59" s="18" t="s">
        <v>29</v>
      </c>
      <c r="AB59" s="18" t="s">
        <v>29</v>
      </c>
      <c r="AC59" s="18" t="s">
        <v>29</v>
      </c>
      <c r="AD59" s="18" t="s">
        <v>29</v>
      </c>
      <c r="AE59" s="18" t="s">
        <v>29</v>
      </c>
    </row>
    <row r="60" spans="1:31">
      <c r="A60" s="19">
        <v>72</v>
      </c>
      <c r="B60" s="18">
        <v>54.03</v>
      </c>
      <c r="C60" s="18">
        <v>113.08</v>
      </c>
      <c r="D60" s="18">
        <v>177.08</v>
      </c>
      <c r="E60" s="18">
        <v>189.08</v>
      </c>
      <c r="F60" s="18">
        <v>245.25</v>
      </c>
      <c r="G60" s="18">
        <v>304.31</v>
      </c>
      <c r="H60" s="18">
        <v>339.6</v>
      </c>
      <c r="I60" s="18">
        <v>398.23</v>
      </c>
      <c r="J60" s="18">
        <v>457.86</v>
      </c>
      <c r="K60" s="18">
        <v>517.84</v>
      </c>
      <c r="L60" s="18">
        <v>577.51</v>
      </c>
      <c r="M60" s="18">
        <v>636.23</v>
      </c>
      <c r="N60" s="18">
        <v>693.34</v>
      </c>
      <c r="O60" s="18" t="s">
        <v>29</v>
      </c>
      <c r="P60" s="18" t="s">
        <v>29</v>
      </c>
      <c r="Q60" s="18" t="s">
        <v>29</v>
      </c>
      <c r="R60" s="18" t="s">
        <v>29</v>
      </c>
      <c r="S60" s="18" t="s">
        <v>29</v>
      </c>
      <c r="T60" s="18" t="s">
        <v>29</v>
      </c>
      <c r="U60" s="18" t="s">
        <v>29</v>
      </c>
      <c r="V60" s="18" t="s">
        <v>29</v>
      </c>
      <c r="W60" s="18" t="s">
        <v>29</v>
      </c>
      <c r="X60" s="18" t="s">
        <v>29</v>
      </c>
      <c r="Y60" s="18" t="s">
        <v>29</v>
      </c>
      <c r="Z60" s="18" t="s">
        <v>29</v>
      </c>
      <c r="AA60" s="18" t="s">
        <v>29</v>
      </c>
      <c r="AB60" s="18" t="s">
        <v>29</v>
      </c>
      <c r="AC60" s="18" t="s">
        <v>29</v>
      </c>
      <c r="AD60" s="18" t="s">
        <v>29</v>
      </c>
      <c r="AE60" s="18" t="s">
        <v>29</v>
      </c>
    </row>
    <row r="61" spans="1:31">
      <c r="A61" s="19">
        <v>73</v>
      </c>
      <c r="B61" s="18">
        <v>61.93</v>
      </c>
      <c r="C61" s="18">
        <v>129.06</v>
      </c>
      <c r="D61" s="18">
        <v>201.14</v>
      </c>
      <c r="E61" s="18">
        <v>213.65</v>
      </c>
      <c r="F61" s="18">
        <v>275.60000000000002</v>
      </c>
      <c r="G61" s="18">
        <v>340.01</v>
      </c>
      <c r="H61" s="18">
        <v>377.22</v>
      </c>
      <c r="I61" s="18">
        <v>439.77</v>
      </c>
      <c r="J61" s="18">
        <v>502.68</v>
      </c>
      <c r="K61" s="18">
        <v>565.27</v>
      </c>
      <c r="L61" s="18">
        <v>626.86</v>
      </c>
      <c r="M61" s="18">
        <v>686.77</v>
      </c>
      <c r="N61" s="18" t="s">
        <v>29</v>
      </c>
      <c r="O61" s="18" t="s">
        <v>29</v>
      </c>
      <c r="P61" s="18" t="s">
        <v>29</v>
      </c>
      <c r="Q61" s="18" t="s">
        <v>29</v>
      </c>
      <c r="R61" s="18" t="s">
        <v>29</v>
      </c>
      <c r="S61" s="18" t="s">
        <v>29</v>
      </c>
      <c r="T61" s="18" t="s">
        <v>29</v>
      </c>
      <c r="U61" s="18" t="s">
        <v>29</v>
      </c>
      <c r="V61" s="18" t="s">
        <v>29</v>
      </c>
      <c r="W61" s="18" t="s">
        <v>29</v>
      </c>
      <c r="X61" s="18" t="s">
        <v>29</v>
      </c>
      <c r="Y61" s="18" t="s">
        <v>29</v>
      </c>
      <c r="Z61" s="18" t="s">
        <v>29</v>
      </c>
      <c r="AA61" s="18" t="s">
        <v>29</v>
      </c>
      <c r="AB61" s="18" t="s">
        <v>29</v>
      </c>
      <c r="AC61" s="18" t="s">
        <v>29</v>
      </c>
      <c r="AD61" s="18" t="s">
        <v>29</v>
      </c>
      <c r="AE61" s="18" t="s">
        <v>29</v>
      </c>
    </row>
    <row r="62" spans="1:31">
      <c r="A62" s="19">
        <v>74</v>
      </c>
      <c r="B62" s="18">
        <v>70.709999999999994</v>
      </c>
      <c r="C62" s="18">
        <v>146.63</v>
      </c>
      <c r="D62" s="18">
        <v>227.31</v>
      </c>
      <c r="E62" s="18">
        <v>240.1</v>
      </c>
      <c r="F62" s="18">
        <v>307.94</v>
      </c>
      <c r="G62" s="18">
        <v>377.7</v>
      </c>
      <c r="H62" s="18">
        <v>416.6</v>
      </c>
      <c r="I62" s="18">
        <v>482.86</v>
      </c>
      <c r="J62" s="18">
        <v>548.79</v>
      </c>
      <c r="K62" s="18">
        <v>613.66</v>
      </c>
      <c r="L62" s="18">
        <v>676.76</v>
      </c>
      <c r="M62" s="18" t="s">
        <v>29</v>
      </c>
      <c r="N62" s="18" t="s">
        <v>29</v>
      </c>
      <c r="O62" s="18" t="s">
        <v>29</v>
      </c>
      <c r="P62" s="18" t="s">
        <v>29</v>
      </c>
      <c r="Q62" s="18" t="s">
        <v>29</v>
      </c>
      <c r="R62" s="18" t="s">
        <v>29</v>
      </c>
      <c r="S62" s="18" t="s">
        <v>29</v>
      </c>
      <c r="T62" s="18" t="s">
        <v>29</v>
      </c>
      <c r="U62" s="18" t="s">
        <v>29</v>
      </c>
      <c r="V62" s="18" t="s">
        <v>29</v>
      </c>
      <c r="W62" s="18" t="s">
        <v>29</v>
      </c>
      <c r="X62" s="18" t="s">
        <v>29</v>
      </c>
      <c r="Y62" s="18" t="s">
        <v>29</v>
      </c>
      <c r="Z62" s="18" t="s">
        <v>29</v>
      </c>
      <c r="AA62" s="18" t="s">
        <v>29</v>
      </c>
      <c r="AB62" s="18" t="s">
        <v>29</v>
      </c>
      <c r="AC62" s="18" t="s">
        <v>29</v>
      </c>
      <c r="AD62" s="18" t="s">
        <v>29</v>
      </c>
      <c r="AE62" s="18" t="s">
        <v>29</v>
      </c>
    </row>
    <row r="63" spans="1:31">
      <c r="A63" s="20">
        <v>75</v>
      </c>
      <c r="B63" s="21">
        <v>80.34</v>
      </c>
      <c r="C63" s="21">
        <v>165.71</v>
      </c>
      <c r="D63" s="21">
        <v>255.47</v>
      </c>
      <c r="E63" s="21">
        <v>268.3</v>
      </c>
      <c r="F63" s="21">
        <v>342.12</v>
      </c>
      <c r="G63" s="21">
        <v>417.19</v>
      </c>
      <c r="H63" s="21">
        <v>457.5</v>
      </c>
      <c r="I63" s="21">
        <v>527.27</v>
      </c>
      <c r="J63" s="21">
        <v>595.91</v>
      </c>
      <c r="K63" s="21">
        <v>662.67</v>
      </c>
      <c r="L63" s="21" t="s">
        <v>29</v>
      </c>
      <c r="M63" s="21" t="s">
        <v>29</v>
      </c>
      <c r="N63" s="21" t="s">
        <v>29</v>
      </c>
      <c r="O63" s="21" t="s">
        <v>29</v>
      </c>
      <c r="P63" s="21" t="s">
        <v>29</v>
      </c>
      <c r="Q63" s="21" t="s">
        <v>29</v>
      </c>
      <c r="R63" s="21" t="s">
        <v>29</v>
      </c>
      <c r="S63" s="21" t="s">
        <v>29</v>
      </c>
      <c r="T63" s="21" t="s">
        <v>29</v>
      </c>
      <c r="U63" s="21" t="s">
        <v>29</v>
      </c>
      <c r="V63" s="21" t="s">
        <v>29</v>
      </c>
      <c r="W63" s="21" t="s">
        <v>29</v>
      </c>
      <c r="X63" s="21" t="s">
        <v>29</v>
      </c>
      <c r="Y63" s="21" t="s">
        <v>29</v>
      </c>
      <c r="Z63" s="21" t="s">
        <v>29</v>
      </c>
      <c r="AA63" s="21" t="s">
        <v>29</v>
      </c>
      <c r="AB63" s="21" t="s">
        <v>29</v>
      </c>
      <c r="AC63" s="21" t="s">
        <v>29</v>
      </c>
      <c r="AD63" s="21" t="s">
        <v>29</v>
      </c>
      <c r="AE63" s="21" t="s">
        <v>29</v>
      </c>
    </row>
    <row r="64" spans="1:31">
      <c r="A64" s="19">
        <v>76</v>
      </c>
      <c r="B64" s="23">
        <v>90.8</v>
      </c>
      <c r="C64" s="18">
        <v>186.27</v>
      </c>
      <c r="D64" s="18">
        <v>285.52</v>
      </c>
      <c r="E64" s="18">
        <v>298.14</v>
      </c>
      <c r="F64" s="18">
        <v>377.98</v>
      </c>
      <c r="G64" s="18">
        <v>458.3</v>
      </c>
      <c r="H64" s="18">
        <v>499.76</v>
      </c>
      <c r="I64" s="18">
        <v>572.76</v>
      </c>
      <c r="J64" s="18">
        <v>643.77</v>
      </c>
      <c r="K64" s="18" t="s">
        <v>29</v>
      </c>
      <c r="L64" s="18" t="s">
        <v>29</v>
      </c>
      <c r="M64" s="18" t="s">
        <v>29</v>
      </c>
      <c r="N64" s="18" t="s">
        <v>29</v>
      </c>
      <c r="O64" s="18" t="s">
        <v>29</v>
      </c>
      <c r="P64" s="18" t="s">
        <v>29</v>
      </c>
      <c r="Q64" s="18" t="s">
        <v>29</v>
      </c>
      <c r="R64" s="18" t="s">
        <v>29</v>
      </c>
      <c r="S64" s="18" t="s">
        <v>29</v>
      </c>
      <c r="T64" s="18" t="s">
        <v>29</v>
      </c>
      <c r="U64" s="18" t="s">
        <v>29</v>
      </c>
      <c r="V64" s="18" t="s">
        <v>29</v>
      </c>
      <c r="W64" s="18" t="s">
        <v>29</v>
      </c>
      <c r="X64" s="18" t="s">
        <v>29</v>
      </c>
      <c r="Y64" s="18" t="s">
        <v>29</v>
      </c>
      <c r="Z64" s="18" t="s">
        <v>29</v>
      </c>
      <c r="AA64" s="18" t="s">
        <v>29</v>
      </c>
      <c r="AB64" s="18" t="s">
        <v>29</v>
      </c>
      <c r="AC64" s="18" t="s">
        <v>29</v>
      </c>
      <c r="AD64" s="18" t="s">
        <v>29</v>
      </c>
      <c r="AE64" s="18" t="s">
        <v>29</v>
      </c>
    </row>
    <row r="65" spans="1:31">
      <c r="A65" s="19">
        <v>77</v>
      </c>
      <c r="B65" s="18">
        <v>102.1</v>
      </c>
      <c r="C65" s="18">
        <v>208.26</v>
      </c>
      <c r="D65" s="18">
        <v>317.41000000000003</v>
      </c>
      <c r="E65" s="18">
        <v>329.56</v>
      </c>
      <c r="F65" s="18">
        <v>415.45</v>
      </c>
      <c r="G65" s="18">
        <v>500.91</v>
      </c>
      <c r="H65" s="18">
        <v>543.21</v>
      </c>
      <c r="I65" s="18">
        <v>619.16999999999996</v>
      </c>
      <c r="J65" s="18" t="s">
        <v>29</v>
      </c>
      <c r="K65" s="18" t="s">
        <v>29</v>
      </c>
      <c r="L65" s="18" t="s">
        <v>29</v>
      </c>
      <c r="M65" s="18" t="s">
        <v>29</v>
      </c>
      <c r="N65" s="18" t="s">
        <v>29</v>
      </c>
      <c r="O65" s="18" t="s">
        <v>29</v>
      </c>
      <c r="P65" s="18" t="s">
        <v>29</v>
      </c>
      <c r="Q65" s="18" t="s">
        <v>29</v>
      </c>
      <c r="R65" s="18" t="s">
        <v>29</v>
      </c>
      <c r="S65" s="18" t="s">
        <v>29</v>
      </c>
      <c r="T65" s="18" t="s">
        <v>29</v>
      </c>
      <c r="U65" s="18" t="s">
        <v>29</v>
      </c>
      <c r="V65" s="18" t="s">
        <v>29</v>
      </c>
      <c r="W65" s="18" t="s">
        <v>29</v>
      </c>
      <c r="X65" s="18" t="s">
        <v>29</v>
      </c>
      <c r="Y65" s="18" t="s">
        <v>29</v>
      </c>
      <c r="Z65" s="18" t="s">
        <v>29</v>
      </c>
      <c r="AA65" s="18" t="s">
        <v>29</v>
      </c>
      <c r="AB65" s="18" t="s">
        <v>29</v>
      </c>
      <c r="AC65" s="18" t="s">
        <v>29</v>
      </c>
      <c r="AD65" s="18" t="s">
        <v>29</v>
      </c>
      <c r="AE65" s="18" t="s">
        <v>29</v>
      </c>
    </row>
    <row r="66" spans="1:31">
      <c r="A66" s="19">
        <v>78</v>
      </c>
      <c r="B66" s="18">
        <v>114.23</v>
      </c>
      <c r="C66" s="18">
        <v>231.69</v>
      </c>
      <c r="D66" s="18">
        <v>351.14</v>
      </c>
      <c r="E66" s="18">
        <v>362.53</v>
      </c>
      <c r="F66" s="18">
        <v>454.49</v>
      </c>
      <c r="G66" s="18">
        <v>544.97</v>
      </c>
      <c r="H66" s="18">
        <v>587.77</v>
      </c>
      <c r="I66" s="18" t="s">
        <v>29</v>
      </c>
      <c r="J66" s="18" t="s">
        <v>29</v>
      </c>
      <c r="K66" s="18" t="s">
        <v>29</v>
      </c>
      <c r="L66" s="18" t="s">
        <v>29</v>
      </c>
      <c r="M66" s="18" t="s">
        <v>29</v>
      </c>
      <c r="N66" s="18" t="s">
        <v>29</v>
      </c>
      <c r="O66" s="18" t="s">
        <v>29</v>
      </c>
      <c r="P66" s="18" t="s">
        <v>29</v>
      </c>
      <c r="Q66" s="18" t="s">
        <v>29</v>
      </c>
      <c r="R66" s="18" t="s">
        <v>29</v>
      </c>
      <c r="S66" s="18" t="s">
        <v>29</v>
      </c>
      <c r="T66" s="18" t="s">
        <v>29</v>
      </c>
      <c r="U66" s="18" t="s">
        <v>29</v>
      </c>
      <c r="V66" s="18" t="s">
        <v>29</v>
      </c>
      <c r="W66" s="18" t="s">
        <v>29</v>
      </c>
      <c r="X66" s="18" t="s">
        <v>29</v>
      </c>
      <c r="Y66" s="18" t="s">
        <v>29</v>
      </c>
      <c r="Z66" s="18" t="s">
        <v>29</v>
      </c>
      <c r="AA66" s="18" t="s">
        <v>29</v>
      </c>
      <c r="AB66" s="18" t="s">
        <v>29</v>
      </c>
      <c r="AC66" s="18" t="s">
        <v>29</v>
      </c>
      <c r="AD66" s="18" t="s">
        <v>29</v>
      </c>
      <c r="AE66" s="18" t="s">
        <v>29</v>
      </c>
    </row>
    <row r="67" spans="1:31">
      <c r="A67" s="19">
        <v>79</v>
      </c>
      <c r="B67" s="18">
        <v>127.22</v>
      </c>
      <c r="C67" s="18">
        <v>256.58999999999997</v>
      </c>
      <c r="D67" s="18">
        <v>386.73</v>
      </c>
      <c r="E67" s="18">
        <v>397.09</v>
      </c>
      <c r="F67" s="18">
        <v>495.08</v>
      </c>
      <c r="G67" s="18">
        <v>590.41</v>
      </c>
      <c r="H67" s="18" t="s">
        <v>29</v>
      </c>
      <c r="I67" s="18" t="s">
        <v>29</v>
      </c>
      <c r="J67" s="18" t="s">
        <v>29</v>
      </c>
      <c r="K67" s="18" t="s">
        <v>29</v>
      </c>
      <c r="L67" s="18" t="s">
        <v>29</v>
      </c>
      <c r="M67" s="18" t="s">
        <v>29</v>
      </c>
      <c r="N67" s="18" t="s">
        <v>29</v>
      </c>
      <c r="O67" s="18" t="s">
        <v>29</v>
      </c>
      <c r="P67" s="18" t="s">
        <v>29</v>
      </c>
      <c r="Q67" s="18" t="s">
        <v>29</v>
      </c>
      <c r="R67" s="18" t="s">
        <v>29</v>
      </c>
      <c r="S67" s="18" t="s">
        <v>29</v>
      </c>
      <c r="T67" s="18" t="s">
        <v>29</v>
      </c>
      <c r="U67" s="18" t="s">
        <v>29</v>
      </c>
      <c r="V67" s="18" t="s">
        <v>29</v>
      </c>
      <c r="W67" s="18" t="s">
        <v>29</v>
      </c>
      <c r="X67" s="18" t="s">
        <v>29</v>
      </c>
      <c r="Y67" s="18" t="s">
        <v>29</v>
      </c>
      <c r="Z67" s="18" t="s">
        <v>29</v>
      </c>
      <c r="AA67" s="18" t="s">
        <v>29</v>
      </c>
      <c r="AB67" s="18" t="s">
        <v>29</v>
      </c>
      <c r="AC67" s="18" t="s">
        <v>29</v>
      </c>
      <c r="AD67" s="18" t="s">
        <v>29</v>
      </c>
      <c r="AE67" s="18" t="s">
        <v>29</v>
      </c>
    </row>
    <row r="68" spans="1:31">
      <c r="A68" s="20">
        <v>80</v>
      </c>
      <c r="B68" s="21">
        <v>141.12</v>
      </c>
      <c r="C68" s="21">
        <v>283.07</v>
      </c>
      <c r="D68" s="21">
        <v>424.3</v>
      </c>
      <c r="E68" s="21">
        <v>433.28</v>
      </c>
      <c r="F68" s="21">
        <v>537.26</v>
      </c>
      <c r="G68" s="21" t="s">
        <v>29</v>
      </c>
      <c r="H68" s="21" t="s">
        <v>29</v>
      </c>
      <c r="I68" s="21" t="s">
        <v>29</v>
      </c>
      <c r="J68" s="21" t="s">
        <v>29</v>
      </c>
      <c r="K68" s="21" t="s">
        <v>29</v>
      </c>
      <c r="L68" s="21" t="s">
        <v>29</v>
      </c>
      <c r="M68" s="21" t="s">
        <v>29</v>
      </c>
      <c r="N68" s="21" t="s">
        <v>29</v>
      </c>
      <c r="O68" s="21" t="s">
        <v>29</v>
      </c>
      <c r="P68" s="21" t="s">
        <v>29</v>
      </c>
      <c r="Q68" s="21" t="s">
        <v>29</v>
      </c>
      <c r="R68" s="21" t="s">
        <v>29</v>
      </c>
      <c r="S68" s="21" t="s">
        <v>29</v>
      </c>
      <c r="T68" s="21" t="s">
        <v>29</v>
      </c>
      <c r="U68" s="21" t="s">
        <v>29</v>
      </c>
      <c r="V68" s="21" t="s">
        <v>29</v>
      </c>
      <c r="W68" s="21" t="s">
        <v>29</v>
      </c>
      <c r="X68" s="21" t="s">
        <v>29</v>
      </c>
      <c r="Y68" s="21" t="s">
        <v>29</v>
      </c>
      <c r="Z68" s="21" t="s">
        <v>29</v>
      </c>
      <c r="AA68" s="21" t="s">
        <v>29</v>
      </c>
      <c r="AB68" s="21" t="s">
        <v>29</v>
      </c>
      <c r="AC68" s="21" t="s">
        <v>29</v>
      </c>
      <c r="AD68" s="21" t="s">
        <v>29</v>
      </c>
      <c r="AE68" s="21" t="s">
        <v>29</v>
      </c>
    </row>
  </sheetData>
  <mergeCells count="2">
    <mergeCell ref="A1:A2"/>
    <mergeCell ref="B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Premium Calculation</vt:lpstr>
      <vt:lpstr>Premium Rate</vt:lpstr>
      <vt:lpstr>Drop  Down</vt:lpstr>
      <vt:lpstr>LS04 Male</vt:lpstr>
      <vt:lpstr>LS04 Female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Thipsukol Phitaksirisak</dc:creator>
  <cp:lastModifiedBy>Mantakan Intiya</cp:lastModifiedBy>
  <dcterms:created xsi:type="dcterms:W3CDTF">2019-05-01T14:59:33Z</dcterms:created>
  <dcterms:modified xsi:type="dcterms:W3CDTF">2024-08-14T07:12:51Z</dcterms:modified>
</cp:coreProperties>
</file>